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700 - Acquisti\ANNO 2017\GARE\Servizi di ideazione grafica - sopra soglia 209k\"/>
    </mc:Choice>
  </mc:AlternateContent>
  <bookViews>
    <workbookView xWindow="804" yWindow="456" windowWidth="23256" windowHeight="13176"/>
  </bookViews>
  <sheets>
    <sheet name="Riepilogo" sheetId="1" r:id="rId1"/>
  </sheets>
  <definedNames>
    <definedName name="_xlnm.Print_Area" localSheetId="0">Riepilogo!$A$1:$H$138</definedName>
    <definedName name="_xlnm.Print_Titles" localSheetId="0">Riepilogo!$1:$2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3" i="1" l="1"/>
  <c r="D86" i="1"/>
  <c r="F86" i="1"/>
  <c r="F117" i="1"/>
  <c r="F118" i="1"/>
  <c r="F93" i="1"/>
  <c r="D112" i="1"/>
  <c r="F112" i="1"/>
  <c r="D105" i="1"/>
  <c r="D104" i="1"/>
  <c r="D103" i="1"/>
  <c r="D102" i="1"/>
  <c r="D111" i="1"/>
  <c r="F102" i="1"/>
  <c r="F103" i="1"/>
  <c r="F104" i="1"/>
  <c r="F111" i="1"/>
  <c r="F105" i="1"/>
  <c r="D88" i="1"/>
  <c r="D82" i="1"/>
  <c r="F82" i="1"/>
  <c r="F88" i="1"/>
  <c r="H82" i="1"/>
  <c r="H83" i="1"/>
  <c r="H84" i="1"/>
  <c r="H113" i="1"/>
  <c r="F113" i="1"/>
  <c r="F83" i="1"/>
  <c r="F84" i="1"/>
  <c r="F85" i="1"/>
  <c r="H93" i="1"/>
  <c r="F94" i="1"/>
  <c r="H94" i="1"/>
  <c r="H85" i="1"/>
  <c r="H86" i="1"/>
  <c r="H88" i="1"/>
  <c r="H89" i="1"/>
  <c r="H90" i="1"/>
  <c r="H91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5" i="1"/>
  <c r="H116" i="1"/>
  <c r="H117" i="1"/>
  <c r="H121" i="1" s="1"/>
  <c r="H118" i="1"/>
  <c r="F89" i="1"/>
  <c r="F90" i="1"/>
  <c r="F91" i="1"/>
  <c r="F95" i="1"/>
  <c r="F96" i="1"/>
  <c r="F97" i="1"/>
  <c r="F98" i="1"/>
  <c r="F99" i="1"/>
  <c r="F100" i="1"/>
  <c r="F101" i="1"/>
  <c r="F106" i="1"/>
  <c r="F107" i="1"/>
  <c r="F108" i="1"/>
  <c r="F109" i="1"/>
  <c r="F110" i="1"/>
  <c r="F115" i="1"/>
  <c r="F116" i="1"/>
</calcChain>
</file>

<file path=xl/sharedStrings.xml><?xml version="1.0" encoding="utf-8"?>
<sst xmlns="http://schemas.openxmlformats.org/spreadsheetml/2006/main" count="160" uniqueCount="108">
  <si>
    <t>Oggetto fornitura</t>
  </si>
  <si>
    <t>Caratteristiche</t>
  </si>
  <si>
    <t xml:space="preserve">DATA </t>
  </si>
  <si>
    <t>_______________________</t>
  </si>
  <si>
    <t>(Nome)</t>
  </si>
  <si>
    <t>Nato a</t>
  </si>
  <si>
    <t xml:space="preserve">Residente a </t>
  </si>
  <si>
    <t>Via/piazza</t>
  </si>
  <si>
    <t>dell’Operatore/Impresa</t>
  </si>
  <si>
    <t>Con sede nel comune di</t>
  </si>
  <si>
    <t>Codice fiscale</t>
  </si>
  <si>
    <t>telefono</t>
  </si>
  <si>
    <t>Indirizzo di posta elettronica</t>
  </si>
  <si>
    <t>Indirizzo PEC</t>
  </si>
  <si>
    <t>Il sottoscritto/i sottoscritti:</t>
  </si>
  <si>
    <t>OFFRE</t>
  </si>
  <si>
    <t>TIMBRO E FIRMA OPERATORE</t>
  </si>
  <si>
    <t>TABELLA CONTENTENTE L'INDICAZIONE DEI PREZZI OFFERTI PER I SINGOLI PRODOTTI</t>
  </si>
  <si>
    <t>DICHIARA CHE</t>
  </si>
  <si>
    <r>
      <t xml:space="preserve">I costi aziendali concernenti l’adempimento delle disposizioni in materia di salute e sicurezza sui luoghi di lavoro di cui all’art. 95, c. 10°, del Codice, avendo come riferimento le tipologie e i quantitativi di prodotti indicati nel listino nel periodo di 12 mesi sono pari al </t>
    </r>
    <r>
      <rPr>
        <b/>
        <sz val="11"/>
        <color theme="1"/>
        <rFont val="Gill Sans MT"/>
        <family val="2"/>
      </rPr>
      <t xml:space="preserve">____________% </t>
    </r>
    <r>
      <rPr>
        <sz val="11"/>
        <color theme="1"/>
        <rFont val="Gill Sans MT"/>
        <family val="2"/>
      </rPr>
      <t>dell’importo totale offerto.</t>
    </r>
  </si>
  <si>
    <t>DICHIARA</t>
  </si>
  <si>
    <t>a) che la presente offerta è irrevocabile ed impegnativa sino al 180 giorno successivo al termine ultimo di presentazione delle offerte e di aver preso visione di tutte le norme e disposizioni contenute nel Disciplinare di gara e in tutti i suoi allegati e nei documenti ivi richiamati e di accettarle senza condizione o riserva alcuna.</t>
  </si>
  <si>
    <t>b) di aver preso atto e di accettare che non sono ammesse offerte alternative o condizionate e non sono ammesse offerte in aumento rispetto ai valori posti a base di gara.</t>
  </si>
  <si>
    <t>c) che i valori offerti sono omnicomprensivi di quanto previsto negli atti della procedura e idonei a dare esecuzione dei servizi nel rispetto delle disposizioni vigenti in materia di costo del lavoro e della sicurezza;</t>
  </si>
  <si>
    <t>d) di aver preso cognizione di tutte le circostanze generali e speciali che possono interessare l’esecuzione dei servizi oggetto del contratto, e che di tali circostanze ha tenuto conto nella determinazione dei valori richiesti, ritenuti remunerativi.</t>
  </si>
  <si>
    <t>(in caso di raggruppamenti temporanei di Operatori Economici o consorzi ordinari non ancora costituiti, la presente dichiarazione deve essere sottoscritta da tutti gli Operatori raggruppati o consorziati )</t>
  </si>
  <si>
    <t xml:space="preserve">∑f
Prezzo annuo totale offerto  </t>
  </si>
  <si>
    <t>GRAFICA ISTITUZIONALE</t>
  </si>
  <si>
    <t>Progetto grafico, ricerca iconografica, tabelle, grafici</t>
  </si>
  <si>
    <t>Impaginazione, correzioni di bozze ed esecutivi per la stampa. Fornitura di pdf per la messa on line, anche in versione sfogliabile</t>
  </si>
  <si>
    <t xml:space="preserve">Revisione singoli strumenti dell'immagine coordinata istituzionale </t>
  </si>
  <si>
    <t>LOGHI E IDENTITA' VISIVA, ATTIVITA' DI COPYWRITING</t>
  </si>
  <si>
    <t>Identità visiva di progetto con ideazione logo</t>
  </si>
  <si>
    <t>Ideazione logo, declinazione di logo-marchio su elementi di base, immagine coordinata e format di comunicazione</t>
  </si>
  <si>
    <t xml:space="preserve">Identità visiva di progetto </t>
  </si>
  <si>
    <t>Studio del nome di Prodotto/servizio</t>
  </si>
  <si>
    <t>MATERIALI PER EVENTI E PROGETTI</t>
  </si>
  <si>
    <t>Progetto editoriale Brochure</t>
  </si>
  <si>
    <t>Progetto editoriale fino alle 24 pag. (brochure)</t>
  </si>
  <si>
    <t>Progetto editoriale fino alle 48 pag. (brochure)</t>
  </si>
  <si>
    <t>Progetto editoriale speciale</t>
  </si>
  <si>
    <t>Griglia dei contenuti, scelta fotografica, redazione testi, impaginazione, correzioni di bozze, esecutivi per la stampa, compresa la fornitura di pdf per la messa on line, anche in versione sfogliabile</t>
  </si>
  <si>
    <t>Progetto editoriale speciale oltre le 48 pag. fino a 72 pag.</t>
  </si>
  <si>
    <t>Depliant prodotti e servizi</t>
  </si>
  <si>
    <t>Progetto grafico e cartotecnica, revisione e rielaborazione testi, scelta fotografica</t>
  </si>
  <si>
    <t xml:space="preserve">Impaginazione ed esecutivi per la stampa </t>
  </si>
  <si>
    <t>Manifesto/locandina/totem</t>
  </si>
  <si>
    <t>Progetto grafico e cartotecnica, scelta fotografica</t>
  </si>
  <si>
    <t>Grafica stand</t>
  </si>
  <si>
    <t>Design</t>
  </si>
  <si>
    <t>Ideazione premi e targhe</t>
  </si>
  <si>
    <t>Gadget</t>
  </si>
  <si>
    <t>Progettazione</t>
  </si>
  <si>
    <t>Comunicazione evento/convegno standard</t>
  </si>
  <si>
    <t>DECLINAZIONE ON-LINE DEI MATERIALI</t>
  </si>
  <si>
    <t xml:space="preserve">Elaborazione grafica, contenuti e produzione web </t>
  </si>
  <si>
    <t xml:space="preserve">Progettazione e produzione landing page </t>
  </si>
  <si>
    <t>Progettazione e produzione dem in html</t>
  </si>
  <si>
    <t>Progettazione e produzione newsletter</t>
  </si>
  <si>
    <t>Bilancio Aziendale e pubblicazioni similari</t>
  </si>
  <si>
    <t>Realizzazione manuale di identità, inclusivo di esecutivi per la stampa e fornitura di pdf per messa on line</t>
  </si>
  <si>
    <t>Creatività e progettazione grafica ed eventuale cartotecnica</t>
  </si>
  <si>
    <t>Impaginazione, correzione e rielaborazione testi, studi grafici e tabelle ed esecutivi per la stampa. Fornitura di pdf per messa online, anche in versione sfogliabile</t>
  </si>
  <si>
    <t>Creatività e progettazione grafica, coordinamento editoriale e concept ed eventuale cartotecnica</t>
  </si>
  <si>
    <t>Comunicazione  progetti/iniziative speciali (Progetti che hanno una durata nel tempo e comprendono più iniziative al loro interno. es Expo, Giubileo, etc.)</t>
  </si>
  <si>
    <t>Ideazione di un format e progetto grafico (inclusivo di eventuale ideazione titolo) da applicare alle diverse iniziative previste all'interno del progetto/iniziativa speciale</t>
  </si>
  <si>
    <t>Special Package (es. cofanetto)</t>
  </si>
  <si>
    <t>Revisione biglietto da visita, carta intestata, with compliments, buste, etc. (esecutivi inclusi)</t>
  </si>
  <si>
    <t>Ideazione e declinazione di elementi grafici per un prodotto/servizio, esecutivi inclusi</t>
  </si>
  <si>
    <t>Save the Date, slide fondale, cartellina stampa, copertina documenti, programma, scheda di registrazione e cavaliere, rollup/totem (esecutivi inclusi)</t>
  </si>
  <si>
    <t>Progetto grafico e applicazione, inclusi esecutivi</t>
  </si>
  <si>
    <t>Ideazione e Progettazione, inclusi esecutivi</t>
  </si>
  <si>
    <t>Fino a 200 pag.</t>
  </si>
  <si>
    <t>Fino a 300 pag.</t>
  </si>
  <si>
    <t>Fino a 400 pag.</t>
  </si>
  <si>
    <t>Progetto editoriale oltre le 48 pag. fino a 72 pag. (volume)</t>
  </si>
  <si>
    <t>Progetto editoriale speciale fino alle 24 pag.</t>
  </si>
  <si>
    <t>Progetto editoriale speciale fino alle 48 pag.</t>
  </si>
  <si>
    <t xml:space="preserve">Progetto grafico, inclusivo di eventuale ideazione titolo evento e relative applicazioni </t>
  </si>
  <si>
    <t>Inferiore 100 mq</t>
  </si>
  <si>
    <t>Compreso tra 100 mq e 200 mq</t>
  </si>
  <si>
    <t>Compreso tra 200 mq e 300 mq</t>
  </si>
  <si>
    <t>Personalizzazione, inclusi esecutivi</t>
  </si>
  <si>
    <t>Progettazione e produzione minisito (max 8 pag.)</t>
  </si>
  <si>
    <t xml:space="preserve">(a)
Quantità massima annua
</t>
  </si>
  <si>
    <t xml:space="preserve">(b)
Base d'asta unitaria (€)                         </t>
  </si>
  <si>
    <t>(c=a*b)
Base d'asta annua totale (€)</t>
  </si>
  <si>
    <t>(d)
Prezzo unitario offerto (€)</t>
  </si>
  <si>
    <t xml:space="preserve">(e=a*d)
Prezzo annuo totale offerto (€)                   </t>
  </si>
  <si>
    <t>Diritti dei terzi</t>
  </si>
  <si>
    <r>
      <t xml:space="preserve">Che il ribasso offerto rispetto al valore annuo dell’accordo quadro previsto come base d’asta, al netto dell'importo stanziato per l'eventuale acquisto dei diritti dei terzi e pertanto corrispondente a Euro 192.500,00, è pari al </t>
    </r>
    <r>
      <rPr>
        <b/>
        <sz val="11"/>
        <rFont val="Gill Sans MT"/>
        <family val="2"/>
      </rPr>
      <t>_________% (__________ per cento).</t>
    </r>
  </si>
  <si>
    <r>
      <t>Di applicare i prezzi unitari offerti nella Tabella sottostante che, ai fini della valutazione dell’offerta economica e al netto dell'importo stanziato per l'eventuale acquisto dei diritti dei terzi, conducono a determinare un valore totale annuo dell’accordo quadro pari a</t>
    </r>
    <r>
      <rPr>
        <b/>
        <sz val="11"/>
        <rFont val="Gill Sans MT"/>
        <family val="2"/>
      </rPr>
      <t xml:space="preserve"> Euro ______________________________ (___________________________/00)</t>
    </r>
  </si>
  <si>
    <t xml:space="preserve">
LAZIO INNOVA S.p.A.
SCHEMA OFFERTA ECONOMICA
Allegato n. 7 al Disciplinare di gara
Procedura aperta in ambito comunitario, ai sensi dell’art. 60 del D.Lgs. 50/2016, volta alla stipulazione di un accordo quadro avente ad oggetto l’acquisizione di servizi di ideazione, progettazione e realizzazione grafica di materiali e strumenti di comunicazione di Lazio Innova - CIG 7028586CA4 - CUP F83G17000120005</t>
  </si>
  <si>
    <r>
      <t xml:space="preserve">in qualità di: </t>
    </r>
    <r>
      <rPr>
        <i/>
        <sz val="9"/>
        <color theme="1"/>
        <rFont val="Gill Sans MT"/>
        <family val="2"/>
      </rPr>
      <t>(indicare la carica, anche sociale)</t>
    </r>
  </si>
  <si>
    <r>
      <t xml:space="preserve">Partecipanti alla gara </t>
    </r>
    <r>
      <rPr>
        <i/>
        <sz val="9"/>
        <color theme="1"/>
        <rFont val="Gill Sans MT"/>
        <family val="2"/>
      </rPr>
      <t>(barrare la casella che interessa)</t>
    </r>
    <r>
      <rPr>
        <sz val="12"/>
        <color theme="1"/>
        <rFont val="Gill Sans MT"/>
        <family val="2"/>
      </rPr>
      <t xml:space="preserve"> </t>
    </r>
  </si>
  <si>
    <t xml:space="preserve">Impresa individuale; </t>
  </si>
  <si>
    <r>
      <t xml:space="preserve">Società </t>
    </r>
    <r>
      <rPr>
        <i/>
        <sz val="8"/>
        <color theme="1"/>
        <rFont val="Gill Sans MT"/>
        <family val="2"/>
      </rPr>
      <t>(specificare tipo)</t>
    </r>
    <r>
      <rPr>
        <sz val="12"/>
        <color theme="1"/>
        <rFont val="Gill Sans MT"/>
        <family val="2"/>
      </rPr>
      <t>:  __________________________</t>
    </r>
  </si>
  <si>
    <t xml:space="preserve">Consorzio fra società cooperativa di produzione e lavoro; </t>
  </si>
  <si>
    <t xml:space="preserve">Consorzio tra imprese artigiane; </t>
  </si>
  <si>
    <t xml:space="preserve">Consorzio stabile; </t>
  </si>
  <si>
    <t xml:space="preserve">Mandataria di un raggruppamento temporaneo </t>
  </si>
  <si>
    <t xml:space="preserve">       costituito </t>
  </si>
  <si>
    <t xml:space="preserve">       non costituito; </t>
  </si>
  <si>
    <t xml:space="preserve">Mandante di un raggruppamento temporaneo non costituito; </t>
  </si>
  <si>
    <t xml:space="preserve">Mandataria di un consorzio ordinario; </t>
  </si>
  <si>
    <t xml:space="preserve">Mandante di un consorzio ordinario non costituito; </t>
  </si>
  <si>
    <t xml:space="preserve">GEIE (lett. f), art. 34, Codice) </t>
  </si>
  <si>
    <t>Mandataria di aggregazione di imprese aderenti al contratto di 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</si>
</sst>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i/>
      <sz val="11"/>
      <color theme="1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2"/>
      <color theme="1"/>
      <name val="Gill Sans MT"/>
      <family val="2"/>
    </font>
    <font>
      <b/>
      <i/>
      <sz val="9"/>
      <color theme="1"/>
      <name val="Gill Sans MT"/>
      <family val="2"/>
    </font>
    <font>
      <sz val="12"/>
      <color theme="1"/>
      <name val="Gill Sans MT"/>
      <family val="2"/>
    </font>
    <font>
      <i/>
      <sz val="9"/>
      <color theme="1"/>
      <name val="Gill Sans MT"/>
      <family val="2"/>
    </font>
    <font>
      <i/>
      <sz val="8"/>
      <color theme="1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0">
    <xf numFmtId="0" fontId="0" fillId="0" borderId="0" xfId="0"/>
    <xf numFmtId="2" fontId="6" fillId="3" borderId="1" xfId="0" applyNumberFormat="1" applyFont="1" applyFill="1" applyBorder="1" applyAlignment="1" applyProtection="1">
      <alignment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2" fontId="6" fillId="3" borderId="2" xfId="0" applyNumberFormat="1" applyFont="1" applyFill="1" applyBorder="1" applyAlignment="1" applyProtection="1">
      <alignment vertical="center" wrapText="1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justify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4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3" fontId="9" fillId="2" borderId="5" xfId="5" applyNumberFormat="1" applyFont="1" applyFill="1" applyBorder="1" applyAlignment="1" applyProtection="1">
      <alignment horizontal="center" vertical="center" wrapText="1"/>
    </xf>
    <xf numFmtId="4" fontId="6" fillId="2" borderId="5" xfId="0" applyNumberFormat="1" applyFont="1" applyFill="1" applyBorder="1" applyAlignment="1" applyProtection="1">
      <alignment horizontal="center" vertical="center" wrapText="1"/>
    </xf>
    <xf numFmtId="4" fontId="6" fillId="2" borderId="2" xfId="5" applyNumberFormat="1" applyFont="1" applyFill="1" applyBorder="1" applyAlignment="1" applyProtection="1">
      <alignment horizontal="center" vertical="center" wrapText="1"/>
    </xf>
    <xf numFmtId="3" fontId="6" fillId="2" borderId="5" xfId="5" applyNumberFormat="1" applyFont="1" applyFill="1" applyBorder="1" applyAlignment="1" applyProtection="1">
      <alignment horizontal="center" vertical="center" wrapText="1"/>
    </xf>
    <xf numFmtId="3" fontId="9" fillId="6" borderId="5" xfId="5" applyNumberFormat="1" applyFont="1" applyFill="1" applyBorder="1" applyAlignment="1" applyProtection="1">
      <alignment horizontal="center" vertical="center" wrapText="1"/>
    </xf>
    <xf numFmtId="4" fontId="6" fillId="6" borderId="5" xfId="0" applyNumberFormat="1" applyFont="1" applyFill="1" applyBorder="1" applyAlignment="1" applyProtection="1">
      <alignment horizontal="center" vertical="center" wrapText="1"/>
    </xf>
    <xf numFmtId="4" fontId="6" fillId="6" borderId="2" xfId="5" applyNumberFormat="1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vertical="center" wrapText="1"/>
    </xf>
    <xf numFmtId="4" fontId="6" fillId="2" borderId="1" xfId="0" applyNumberFormat="1" applyFont="1" applyFill="1" applyBorder="1" applyAlignment="1" applyProtection="1">
      <alignment vertical="center" wrapText="1"/>
    </xf>
    <xf numFmtId="4" fontId="6" fillId="6" borderId="1" xfId="0" applyNumberFormat="1" applyFont="1" applyFill="1" applyBorder="1" applyAlignment="1" applyProtection="1">
      <alignment vertical="center" wrapText="1"/>
    </xf>
    <xf numFmtId="3" fontId="6" fillId="6" borderId="5" xfId="5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3" fontId="9" fillId="6" borderId="1" xfId="0" applyNumberFormat="1" applyFont="1" applyFill="1" applyBorder="1" applyAlignment="1" applyProtection="1">
      <alignment horizontal="center" vertical="center" wrapText="1"/>
    </xf>
    <xf numFmtId="3" fontId="6" fillId="6" borderId="4" xfId="0" applyNumberFormat="1" applyFont="1" applyFill="1" applyBorder="1" applyAlignment="1" applyProtection="1">
      <alignment horizontal="center" vertical="center" wrapText="1"/>
    </xf>
    <xf numFmtId="3" fontId="6" fillId="6" borderId="1" xfId="0" applyNumberFormat="1" applyFont="1" applyFill="1" applyBorder="1" applyAlignment="1" applyProtection="1">
      <alignment horizontal="center" vertical="center" wrapText="1"/>
    </xf>
    <xf numFmtId="4" fontId="6" fillId="6" borderId="1" xfId="0" applyNumberFormat="1" applyFont="1" applyFill="1" applyBorder="1" applyAlignment="1" applyProtection="1">
      <alignment horizontal="center" vertical="center" wrapText="1"/>
    </xf>
    <xf numFmtId="3" fontId="6" fillId="6" borderId="2" xfId="0" applyNumberFormat="1" applyFont="1" applyFill="1" applyBorder="1" applyAlignment="1" applyProtection="1">
      <alignment horizontal="center" vertical="center" wrapText="1"/>
    </xf>
    <xf numFmtId="4" fontId="6" fillId="6" borderId="2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3" fontId="6" fillId="6" borderId="3" xfId="0" applyNumberFormat="1" applyFont="1" applyFill="1" applyBorder="1" applyAlignment="1" applyProtection="1">
      <alignment horizontal="center" vertical="center" wrapText="1"/>
    </xf>
    <xf numFmtId="4" fontId="6" fillId="6" borderId="3" xfId="0" applyNumberFormat="1" applyFont="1" applyFill="1" applyBorder="1" applyAlignment="1" applyProtection="1">
      <alignment horizontal="center" vertical="center" wrapText="1"/>
    </xf>
    <xf numFmtId="4" fontId="9" fillId="6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7" fillId="2" borderId="7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vertical="center" wrapText="1"/>
    </xf>
    <xf numFmtId="0" fontId="6" fillId="6" borderId="8" xfId="0" applyFont="1" applyFill="1" applyBorder="1" applyAlignment="1" applyProtection="1">
      <alignment horizontal="left" vertical="center" wrapText="1"/>
    </xf>
    <xf numFmtId="0" fontId="6" fillId="6" borderId="9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6" borderId="8" xfId="0" applyFont="1" applyFill="1" applyBorder="1" applyAlignment="1" applyProtection="1">
      <alignment horizontal="left" vertical="center" wrapText="1"/>
    </xf>
    <xf numFmtId="0" fontId="5" fillId="6" borderId="10" xfId="0" applyFont="1" applyFill="1" applyBorder="1" applyAlignment="1" applyProtection="1">
      <alignment horizontal="left" vertical="center" wrapText="1"/>
    </xf>
    <xf numFmtId="0" fontId="5" fillId="6" borderId="9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6" xfId="0" applyFont="1" applyFill="1" applyBorder="1" applyAlignment="1" applyProtection="1">
      <alignment horizontal="left" vertical="center" wrapText="1"/>
    </xf>
    <xf numFmtId="0" fontId="5" fillId="6" borderId="4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4" fontId="7" fillId="4" borderId="4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 wrapText="1"/>
    </xf>
    <xf numFmtId="0" fontId="11" fillId="3" borderId="0" xfId="0" applyFont="1" applyFill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left" vertical="center" wrapText="1"/>
    </xf>
  </cellXfs>
  <cellStyles count="6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Migliaia" xfId="5" builtinId="3"/>
    <cellStyle name="Normale" xfId="0" builtinId="0" customBuiltin="1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1580091</xdr:colOff>
      <xdr:row>0</xdr:row>
      <xdr:rowOff>3175</xdr:rowOff>
    </xdr:from>
    <xdr:to>
      <xdr:col>4</xdr:col>
      <xdr:colOff>808355</xdr:colOff>
      <xdr:row>0</xdr:row>
      <xdr:rowOff>719455</xdr:rowOff>
    </xdr:to>
    <xdr:pic>
      <xdr:nvPicPr>
        <xdr:cNvPr id="2" name="Immagine 1" descr="C:\Users\giustinianie.ASL\AppData\Local\Microsoft\Windows\INetCache\Content.Outlook\2NCT6GDP\Fondi_Europei_Barra_A4_DEF (2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891" y="3175"/>
          <a:ext cx="6103197" cy="716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64"/>
  <sheetViews>
    <sheetView tabSelected="1" topLeftCell="A67" zoomScale="90" zoomScaleNormal="90" zoomScalePageLayoutView="80" workbookViewId="0">
      <selection activeCell="A76" sqref="A76:H76"/>
    </sheetView>
  </sheetViews>
  <sheetFormatPr defaultColWidth="8.77734375" defaultRowHeight="18" x14ac:dyDescent="0.3"/>
  <cols>
    <col min="1" max="1" width="43.33203125" style="21" customWidth="1"/>
    <col min="2" max="2" width="56.33203125" style="21" customWidth="1"/>
    <col min="3" max="3" width="26.77734375" style="21" customWidth="1"/>
    <col min="4" max="4" width="17.109375" style="21" customWidth="1"/>
    <col min="5" max="5" width="18" style="21" customWidth="1"/>
    <col min="6" max="7" width="16.77734375" style="21" customWidth="1"/>
    <col min="8" max="8" width="21.109375" style="21" customWidth="1"/>
    <col min="9" max="68" width="8.77734375" style="4"/>
    <col min="69" max="16384" width="8.77734375" style="5"/>
  </cols>
  <sheetData>
    <row r="1" spans="1:68" ht="67.8" customHeight="1" x14ac:dyDescent="0.3">
      <c r="A1" s="54"/>
      <c r="B1" s="54"/>
      <c r="C1" s="54"/>
      <c r="D1" s="54"/>
      <c r="E1" s="54"/>
      <c r="F1" s="54"/>
      <c r="G1" s="54"/>
      <c r="H1" s="54"/>
    </row>
    <row r="2" spans="1:68" ht="169.8" customHeight="1" x14ac:dyDescent="0.3">
      <c r="A2" s="55" t="s">
        <v>92</v>
      </c>
      <c r="B2" s="55"/>
      <c r="C2" s="55"/>
      <c r="D2" s="55"/>
      <c r="E2" s="55"/>
      <c r="F2" s="55"/>
      <c r="G2" s="55"/>
      <c r="H2" s="55"/>
    </row>
    <row r="3" spans="1:68" ht="19.2" x14ac:dyDescent="0.3">
      <c r="A3" s="56" t="s">
        <v>14</v>
      </c>
      <c r="B3" s="57"/>
      <c r="C3" s="57"/>
      <c r="D3" s="57"/>
      <c r="E3" s="57"/>
      <c r="F3" s="57"/>
      <c r="G3" s="57"/>
      <c r="H3" s="57"/>
    </row>
    <row r="4" spans="1:68" ht="9" customHeight="1" x14ac:dyDescent="0.3">
      <c r="A4" s="6"/>
      <c r="B4" s="7"/>
      <c r="C4" s="7"/>
      <c r="D4" s="7"/>
      <c r="E4" s="7"/>
      <c r="F4" s="7"/>
      <c r="G4" s="7"/>
      <c r="H4" s="7"/>
    </row>
    <row r="5" spans="1:68" s="10" customFormat="1" x14ac:dyDescent="0.3">
      <c r="A5" s="8" t="s">
        <v>4</v>
      </c>
      <c r="B5" s="7"/>
      <c r="C5" s="7"/>
      <c r="D5" s="7"/>
      <c r="E5" s="7"/>
      <c r="F5" s="7"/>
      <c r="G5" s="7"/>
      <c r="H5" s="7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ht="19.2" x14ac:dyDescent="0.3">
      <c r="A6" s="11" t="s">
        <v>5</v>
      </c>
      <c r="B6" s="7"/>
      <c r="C6" s="7"/>
      <c r="D6" s="7"/>
      <c r="E6" s="7"/>
      <c r="F6" s="7"/>
      <c r="G6" s="7"/>
      <c r="H6" s="7"/>
    </row>
    <row r="7" spans="1:68" ht="19.2" x14ac:dyDescent="0.3">
      <c r="A7" s="11" t="s">
        <v>6</v>
      </c>
      <c r="B7" s="7"/>
      <c r="C7" s="7"/>
      <c r="D7" s="7"/>
      <c r="E7" s="7"/>
      <c r="F7" s="7"/>
      <c r="G7" s="7"/>
      <c r="H7" s="7"/>
    </row>
    <row r="8" spans="1:68" ht="19.2" x14ac:dyDescent="0.3">
      <c r="A8" s="11" t="s">
        <v>7</v>
      </c>
      <c r="B8" s="7"/>
      <c r="C8" s="7"/>
      <c r="D8" s="7"/>
      <c r="E8" s="7"/>
      <c r="F8" s="7"/>
      <c r="G8" s="7"/>
      <c r="H8" s="7"/>
    </row>
    <row r="9" spans="1:68" ht="19.2" x14ac:dyDescent="0.3">
      <c r="A9" s="12" t="s">
        <v>93</v>
      </c>
      <c r="B9" s="7"/>
      <c r="C9" s="7"/>
      <c r="D9" s="7"/>
      <c r="E9" s="7"/>
      <c r="F9" s="7"/>
      <c r="G9" s="7"/>
      <c r="H9" s="7"/>
    </row>
    <row r="10" spans="1:68" ht="19.2" x14ac:dyDescent="0.3">
      <c r="A10" s="12" t="s">
        <v>8</v>
      </c>
      <c r="B10" s="7"/>
      <c r="C10" s="7"/>
      <c r="D10" s="7"/>
      <c r="E10" s="7"/>
      <c r="F10" s="7"/>
      <c r="G10" s="7"/>
      <c r="H10" s="7"/>
    </row>
    <row r="11" spans="1:68" ht="19.2" x14ac:dyDescent="0.3">
      <c r="A11" s="11" t="s">
        <v>9</v>
      </c>
      <c r="B11" s="7"/>
      <c r="C11" s="7"/>
      <c r="D11" s="7"/>
      <c r="E11" s="7"/>
      <c r="F11" s="7"/>
      <c r="G11" s="7"/>
      <c r="H11" s="7"/>
    </row>
    <row r="12" spans="1:68" ht="19.2" x14ac:dyDescent="0.3">
      <c r="A12" s="11" t="s">
        <v>10</v>
      </c>
      <c r="B12" s="7"/>
      <c r="C12" s="7"/>
      <c r="D12" s="7"/>
      <c r="E12" s="7"/>
      <c r="F12" s="7"/>
      <c r="G12" s="7"/>
      <c r="H12" s="7"/>
    </row>
    <row r="13" spans="1:68" ht="19.2" x14ac:dyDescent="0.3">
      <c r="A13" s="11" t="s">
        <v>11</v>
      </c>
      <c r="B13" s="7"/>
      <c r="C13" s="7"/>
      <c r="D13" s="7"/>
      <c r="E13" s="7"/>
      <c r="F13" s="7"/>
      <c r="G13" s="7"/>
      <c r="H13" s="7"/>
    </row>
    <row r="14" spans="1:68" ht="19.2" x14ac:dyDescent="0.3">
      <c r="A14" s="12" t="s">
        <v>12</v>
      </c>
      <c r="B14" s="7"/>
      <c r="C14" s="7"/>
      <c r="D14" s="7"/>
      <c r="E14" s="7"/>
      <c r="F14" s="7"/>
      <c r="G14" s="7"/>
      <c r="H14" s="7"/>
    </row>
    <row r="15" spans="1:68" ht="19.2" x14ac:dyDescent="0.3">
      <c r="A15" s="12" t="s">
        <v>13</v>
      </c>
      <c r="B15" s="7"/>
      <c r="C15" s="7"/>
      <c r="D15" s="7"/>
      <c r="E15" s="7"/>
      <c r="F15" s="7"/>
      <c r="G15" s="7"/>
      <c r="H15" s="7"/>
    </row>
    <row r="16" spans="1:68" x14ac:dyDescent="0.3">
      <c r="A16" s="7"/>
      <c r="B16" s="7"/>
      <c r="C16" s="7"/>
      <c r="D16" s="7"/>
      <c r="E16" s="7"/>
      <c r="F16" s="7"/>
      <c r="G16" s="7"/>
      <c r="H16" s="7"/>
    </row>
    <row r="17" spans="1:68" s="10" customFormat="1" x14ac:dyDescent="0.3">
      <c r="A17" s="8" t="s">
        <v>4</v>
      </c>
      <c r="B17" s="7"/>
      <c r="C17" s="7"/>
      <c r="D17" s="7"/>
      <c r="E17" s="7"/>
      <c r="F17" s="7"/>
      <c r="G17" s="7"/>
      <c r="H17" s="7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19.2" x14ac:dyDescent="0.3">
      <c r="A18" s="11" t="s">
        <v>5</v>
      </c>
      <c r="B18" s="7"/>
      <c r="C18" s="7"/>
      <c r="D18" s="7"/>
      <c r="E18" s="7"/>
      <c r="F18" s="7"/>
      <c r="G18" s="7"/>
      <c r="H18" s="7"/>
    </row>
    <row r="19" spans="1:68" ht="19.2" x14ac:dyDescent="0.3">
      <c r="A19" s="11" t="s">
        <v>6</v>
      </c>
      <c r="B19" s="7"/>
      <c r="C19" s="7"/>
      <c r="D19" s="7"/>
      <c r="E19" s="7"/>
      <c r="F19" s="7"/>
      <c r="G19" s="7"/>
      <c r="H19" s="7"/>
    </row>
    <row r="20" spans="1:68" ht="19.2" x14ac:dyDescent="0.3">
      <c r="A20" s="11" t="s">
        <v>7</v>
      </c>
      <c r="B20" s="7"/>
      <c r="C20" s="7"/>
      <c r="D20" s="7"/>
      <c r="E20" s="7"/>
      <c r="F20" s="7"/>
      <c r="G20" s="7"/>
      <c r="H20" s="7"/>
    </row>
    <row r="21" spans="1:68" ht="19.2" x14ac:dyDescent="0.3">
      <c r="A21" s="12" t="s">
        <v>93</v>
      </c>
      <c r="B21" s="7"/>
      <c r="C21" s="7"/>
      <c r="D21" s="7"/>
      <c r="E21" s="7"/>
      <c r="F21" s="7"/>
      <c r="G21" s="7"/>
      <c r="H21" s="7"/>
    </row>
    <row r="22" spans="1:68" ht="19.2" x14ac:dyDescent="0.3">
      <c r="A22" s="12" t="s">
        <v>8</v>
      </c>
      <c r="B22" s="7"/>
      <c r="C22" s="7"/>
      <c r="D22" s="7"/>
      <c r="E22" s="7"/>
      <c r="F22" s="7"/>
      <c r="G22" s="7"/>
      <c r="H22" s="7"/>
    </row>
    <row r="23" spans="1:68" ht="19.2" x14ac:dyDescent="0.3">
      <c r="A23" s="11" t="s">
        <v>9</v>
      </c>
      <c r="B23" s="7"/>
      <c r="C23" s="7"/>
      <c r="D23" s="7"/>
      <c r="E23" s="7"/>
      <c r="F23" s="7"/>
      <c r="G23" s="7"/>
      <c r="H23" s="7"/>
    </row>
    <row r="24" spans="1:68" ht="19.2" x14ac:dyDescent="0.3">
      <c r="A24" s="11" t="s">
        <v>10</v>
      </c>
      <c r="B24" s="7"/>
      <c r="C24" s="7"/>
      <c r="D24" s="7"/>
      <c r="E24" s="7"/>
      <c r="F24" s="7"/>
      <c r="G24" s="7"/>
      <c r="H24" s="7"/>
    </row>
    <row r="25" spans="1:68" ht="19.2" x14ac:dyDescent="0.3">
      <c r="A25" s="11" t="s">
        <v>11</v>
      </c>
      <c r="B25" s="7"/>
      <c r="C25" s="7"/>
      <c r="D25" s="7"/>
      <c r="E25" s="7"/>
      <c r="F25" s="7"/>
      <c r="G25" s="7"/>
      <c r="H25" s="7"/>
    </row>
    <row r="26" spans="1:68" ht="19.2" x14ac:dyDescent="0.3">
      <c r="A26" s="12" t="s">
        <v>12</v>
      </c>
      <c r="B26" s="7"/>
      <c r="C26" s="7"/>
      <c r="D26" s="7"/>
      <c r="E26" s="7"/>
      <c r="F26" s="7"/>
      <c r="G26" s="7"/>
      <c r="H26" s="7"/>
    </row>
    <row r="27" spans="1:68" ht="19.2" x14ac:dyDescent="0.3">
      <c r="A27" s="12" t="s">
        <v>13</v>
      </c>
      <c r="B27" s="7"/>
      <c r="C27" s="7"/>
      <c r="D27" s="7"/>
      <c r="E27" s="7"/>
      <c r="F27" s="7"/>
      <c r="G27" s="7"/>
      <c r="H27" s="7"/>
    </row>
    <row r="28" spans="1:68" x14ac:dyDescent="0.3">
      <c r="A28" s="7"/>
      <c r="B28" s="7"/>
      <c r="C28" s="7"/>
      <c r="D28" s="7"/>
      <c r="E28" s="7"/>
      <c r="F28" s="7"/>
      <c r="G28" s="7"/>
      <c r="H28" s="7"/>
    </row>
    <row r="29" spans="1:68" s="10" customFormat="1" x14ac:dyDescent="0.3">
      <c r="A29" s="8" t="s">
        <v>4</v>
      </c>
      <c r="B29" s="7"/>
      <c r="C29" s="7"/>
      <c r="D29" s="7"/>
      <c r="E29" s="7"/>
      <c r="F29" s="7"/>
      <c r="G29" s="7"/>
      <c r="H29" s="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ht="19.2" x14ac:dyDescent="0.3">
      <c r="A30" s="11" t="s">
        <v>5</v>
      </c>
      <c r="B30" s="7"/>
      <c r="C30" s="7"/>
      <c r="D30" s="7"/>
      <c r="E30" s="7"/>
      <c r="F30" s="7"/>
      <c r="G30" s="7"/>
      <c r="H30" s="7"/>
    </row>
    <row r="31" spans="1:68" ht="19.2" x14ac:dyDescent="0.3">
      <c r="A31" s="11" t="s">
        <v>6</v>
      </c>
      <c r="B31" s="7"/>
      <c r="C31" s="7"/>
      <c r="D31" s="7"/>
      <c r="E31" s="7"/>
      <c r="F31" s="7"/>
      <c r="G31" s="7"/>
      <c r="H31" s="7"/>
    </row>
    <row r="32" spans="1:68" ht="19.2" x14ac:dyDescent="0.3">
      <c r="A32" s="11" t="s">
        <v>7</v>
      </c>
      <c r="B32" s="7"/>
      <c r="C32" s="7"/>
      <c r="D32" s="7"/>
      <c r="E32" s="7"/>
      <c r="F32" s="7"/>
      <c r="G32" s="7"/>
      <c r="H32" s="7"/>
    </row>
    <row r="33" spans="1:68" ht="19.2" x14ac:dyDescent="0.3">
      <c r="A33" s="12" t="s">
        <v>93</v>
      </c>
      <c r="B33" s="7"/>
      <c r="C33" s="7"/>
      <c r="D33" s="7"/>
      <c r="E33" s="7"/>
      <c r="F33" s="7"/>
      <c r="G33" s="7"/>
      <c r="H33" s="7"/>
    </row>
    <row r="34" spans="1:68" ht="19.2" x14ac:dyDescent="0.3">
      <c r="A34" s="12" t="s">
        <v>8</v>
      </c>
      <c r="B34" s="7"/>
      <c r="C34" s="7"/>
      <c r="D34" s="7"/>
      <c r="E34" s="7"/>
      <c r="F34" s="7"/>
      <c r="G34" s="7"/>
      <c r="H34" s="7"/>
    </row>
    <row r="35" spans="1:68" ht="19.2" x14ac:dyDescent="0.3">
      <c r="A35" s="11" t="s">
        <v>9</v>
      </c>
      <c r="B35" s="7"/>
      <c r="C35" s="7"/>
      <c r="D35" s="7"/>
      <c r="E35" s="7"/>
      <c r="F35" s="7"/>
      <c r="G35" s="7"/>
      <c r="H35" s="7"/>
    </row>
    <row r="36" spans="1:68" ht="19.2" x14ac:dyDescent="0.3">
      <c r="A36" s="11" t="s">
        <v>10</v>
      </c>
      <c r="B36" s="7"/>
      <c r="C36" s="7"/>
      <c r="D36" s="7"/>
      <c r="E36" s="7"/>
      <c r="F36" s="7"/>
      <c r="G36" s="7"/>
      <c r="H36" s="7"/>
    </row>
    <row r="37" spans="1:68" ht="19.2" x14ac:dyDescent="0.3">
      <c r="A37" s="11" t="s">
        <v>11</v>
      </c>
      <c r="B37" s="7"/>
      <c r="C37" s="7"/>
      <c r="D37" s="7"/>
      <c r="E37" s="7"/>
      <c r="F37" s="7"/>
      <c r="G37" s="7"/>
      <c r="H37" s="7"/>
    </row>
    <row r="38" spans="1:68" ht="19.2" x14ac:dyDescent="0.3">
      <c r="A38" s="12" t="s">
        <v>12</v>
      </c>
      <c r="B38" s="7"/>
      <c r="C38" s="7"/>
      <c r="D38" s="7"/>
      <c r="E38" s="7"/>
      <c r="F38" s="7"/>
      <c r="G38" s="7"/>
      <c r="H38" s="7"/>
    </row>
    <row r="39" spans="1:68" ht="19.2" x14ac:dyDescent="0.3">
      <c r="A39" s="12" t="s">
        <v>13</v>
      </c>
      <c r="B39" s="7"/>
      <c r="C39" s="7"/>
      <c r="D39" s="7"/>
      <c r="E39" s="7"/>
      <c r="F39" s="7"/>
      <c r="G39" s="7"/>
      <c r="H39" s="7"/>
    </row>
    <row r="40" spans="1:68" x14ac:dyDescent="0.3">
      <c r="A40" s="7"/>
      <c r="B40" s="7"/>
      <c r="C40" s="7"/>
      <c r="D40" s="7"/>
      <c r="E40" s="7"/>
      <c r="F40" s="7"/>
      <c r="G40" s="7"/>
      <c r="H40" s="7"/>
    </row>
    <row r="41" spans="1:68" s="10" customFormat="1" x14ac:dyDescent="0.3">
      <c r="A41" s="8" t="s">
        <v>4</v>
      </c>
      <c r="B41" s="7"/>
      <c r="C41" s="7"/>
      <c r="D41" s="7"/>
      <c r="E41" s="7"/>
      <c r="F41" s="7"/>
      <c r="G41" s="7"/>
      <c r="H41" s="7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</row>
    <row r="42" spans="1:68" ht="19.2" x14ac:dyDescent="0.3">
      <c r="A42" s="11" t="s">
        <v>5</v>
      </c>
      <c r="B42" s="7"/>
      <c r="C42" s="7"/>
      <c r="D42" s="7"/>
      <c r="E42" s="7"/>
      <c r="F42" s="7"/>
      <c r="G42" s="7"/>
      <c r="H42" s="7"/>
    </row>
    <row r="43" spans="1:68" ht="19.2" x14ac:dyDescent="0.3">
      <c r="A43" s="11" t="s">
        <v>6</v>
      </c>
      <c r="B43" s="7"/>
      <c r="C43" s="7"/>
      <c r="D43" s="7"/>
      <c r="E43" s="7"/>
      <c r="F43" s="7"/>
      <c r="G43" s="7"/>
      <c r="H43" s="7"/>
    </row>
    <row r="44" spans="1:68" ht="19.2" x14ac:dyDescent="0.3">
      <c r="A44" s="11" t="s">
        <v>7</v>
      </c>
      <c r="B44" s="7"/>
      <c r="C44" s="7"/>
      <c r="D44" s="7"/>
      <c r="E44" s="7"/>
      <c r="F44" s="7"/>
      <c r="G44" s="7"/>
      <c r="H44" s="7"/>
    </row>
    <row r="45" spans="1:68" ht="25.8" customHeight="1" x14ac:dyDescent="0.3">
      <c r="A45" s="12" t="s">
        <v>93</v>
      </c>
      <c r="B45" s="7"/>
      <c r="C45" s="7"/>
      <c r="D45" s="7"/>
      <c r="E45" s="7"/>
      <c r="F45" s="7"/>
      <c r="G45" s="7"/>
      <c r="H45" s="7"/>
    </row>
    <row r="46" spans="1:68" ht="19.2" x14ac:dyDescent="0.3">
      <c r="A46" s="12" t="s">
        <v>8</v>
      </c>
      <c r="B46" s="7"/>
      <c r="C46" s="7"/>
      <c r="D46" s="7"/>
      <c r="E46" s="7"/>
      <c r="F46" s="7"/>
      <c r="G46" s="7"/>
      <c r="H46" s="7"/>
    </row>
    <row r="47" spans="1:68" ht="19.2" x14ac:dyDescent="0.3">
      <c r="A47" s="11" t="s">
        <v>9</v>
      </c>
      <c r="B47" s="7"/>
      <c r="C47" s="7"/>
      <c r="D47" s="7"/>
      <c r="E47" s="7"/>
      <c r="F47" s="7"/>
      <c r="G47" s="7"/>
      <c r="H47" s="7"/>
    </row>
    <row r="48" spans="1:68" ht="19.2" x14ac:dyDescent="0.3">
      <c r="A48" s="11" t="s">
        <v>10</v>
      </c>
      <c r="B48" s="7"/>
      <c r="C48" s="7"/>
      <c r="D48" s="7"/>
      <c r="E48" s="7"/>
      <c r="F48" s="7"/>
      <c r="G48" s="7"/>
      <c r="H48" s="7"/>
    </row>
    <row r="49" spans="1:8" ht="19.2" x14ac:dyDescent="0.3">
      <c r="A49" s="11" t="s">
        <v>11</v>
      </c>
      <c r="B49" s="7"/>
      <c r="C49" s="7"/>
      <c r="D49" s="7"/>
      <c r="E49" s="7"/>
      <c r="F49" s="7"/>
      <c r="G49" s="7"/>
      <c r="H49" s="7"/>
    </row>
    <row r="50" spans="1:8" ht="19.2" x14ac:dyDescent="0.3">
      <c r="A50" s="12" t="s">
        <v>12</v>
      </c>
      <c r="B50" s="7"/>
      <c r="C50" s="7"/>
      <c r="D50" s="7"/>
      <c r="E50" s="7"/>
      <c r="F50" s="7"/>
      <c r="G50" s="7"/>
      <c r="H50" s="7"/>
    </row>
    <row r="51" spans="1:8" ht="19.2" x14ac:dyDescent="0.3">
      <c r="A51" s="12" t="s">
        <v>13</v>
      </c>
      <c r="B51" s="7"/>
      <c r="C51" s="7"/>
      <c r="D51" s="7"/>
      <c r="E51" s="7"/>
      <c r="F51" s="7"/>
      <c r="G51" s="7"/>
      <c r="H51" s="7"/>
    </row>
    <row r="52" spans="1:8" x14ac:dyDescent="0.3">
      <c r="A52" s="7"/>
      <c r="B52" s="7"/>
      <c r="C52" s="7"/>
      <c r="D52" s="7"/>
      <c r="E52" s="7"/>
      <c r="F52" s="7"/>
      <c r="G52" s="7"/>
      <c r="H52" s="7"/>
    </row>
    <row r="53" spans="1:8" ht="19.2" x14ac:dyDescent="0.3">
      <c r="A53" s="13" t="s">
        <v>94</v>
      </c>
      <c r="B53" s="7"/>
      <c r="C53" s="7"/>
      <c r="D53" s="7"/>
      <c r="E53" s="7"/>
      <c r="F53" s="7"/>
      <c r="G53" s="7"/>
      <c r="H53" s="7"/>
    </row>
    <row r="54" spans="1:8" ht="19.2" x14ac:dyDescent="0.3">
      <c r="A54" s="13" t="s">
        <v>95</v>
      </c>
      <c r="B54" s="7"/>
      <c r="C54" s="7"/>
      <c r="D54" s="7"/>
      <c r="E54" s="7"/>
      <c r="F54" s="7"/>
      <c r="G54" s="7"/>
      <c r="H54" s="7"/>
    </row>
    <row r="55" spans="1:8" ht="19.2" x14ac:dyDescent="0.3">
      <c r="A55" s="13" t="s">
        <v>96</v>
      </c>
      <c r="B55" s="7"/>
      <c r="C55" s="7"/>
      <c r="D55" s="7"/>
      <c r="E55" s="7"/>
      <c r="F55" s="7"/>
      <c r="G55" s="7"/>
      <c r="H55" s="7"/>
    </row>
    <row r="56" spans="1:8" ht="19.2" x14ac:dyDescent="0.3">
      <c r="A56" s="13" t="s">
        <v>97</v>
      </c>
      <c r="B56" s="7"/>
      <c r="C56" s="7"/>
      <c r="D56" s="7"/>
      <c r="E56" s="7"/>
      <c r="F56" s="7"/>
      <c r="G56" s="7"/>
      <c r="H56" s="7"/>
    </row>
    <row r="57" spans="1:8" ht="19.2" x14ac:dyDescent="0.3">
      <c r="A57" s="13" t="s">
        <v>98</v>
      </c>
      <c r="B57" s="7"/>
      <c r="C57" s="7"/>
      <c r="D57" s="7"/>
      <c r="E57" s="7"/>
      <c r="F57" s="7"/>
      <c r="G57" s="7"/>
      <c r="H57" s="7"/>
    </row>
    <row r="58" spans="1:8" ht="19.2" x14ac:dyDescent="0.3">
      <c r="A58" s="13" t="s">
        <v>99</v>
      </c>
      <c r="B58" s="7"/>
      <c r="C58" s="7"/>
      <c r="D58" s="7"/>
      <c r="E58" s="7"/>
      <c r="F58" s="7"/>
      <c r="G58" s="7"/>
      <c r="H58" s="7"/>
    </row>
    <row r="59" spans="1:8" ht="19.2" x14ac:dyDescent="0.3">
      <c r="A59" s="13" t="s">
        <v>100</v>
      </c>
      <c r="B59" s="7"/>
      <c r="C59" s="7"/>
      <c r="D59" s="7"/>
      <c r="E59" s="7"/>
      <c r="F59" s="7"/>
      <c r="G59" s="7"/>
      <c r="H59" s="7"/>
    </row>
    <row r="60" spans="1:8" ht="19.2" x14ac:dyDescent="0.3">
      <c r="A60" s="13" t="s">
        <v>101</v>
      </c>
      <c r="B60" s="7"/>
      <c r="C60" s="7"/>
      <c r="D60" s="7"/>
      <c r="E60" s="7"/>
      <c r="F60" s="7"/>
      <c r="G60" s="7"/>
      <c r="H60" s="7"/>
    </row>
    <row r="61" spans="1:8" ht="19.2" x14ac:dyDescent="0.3">
      <c r="A61" s="13" t="s">
        <v>102</v>
      </c>
      <c r="B61" s="7"/>
      <c r="C61" s="7"/>
      <c r="D61" s="7"/>
      <c r="E61" s="7"/>
      <c r="F61" s="7"/>
      <c r="G61" s="7"/>
      <c r="H61" s="7"/>
    </row>
    <row r="62" spans="1:8" ht="19.2" x14ac:dyDescent="0.3">
      <c r="A62" s="13" t="s">
        <v>103</v>
      </c>
      <c r="B62" s="7"/>
      <c r="C62" s="7"/>
      <c r="D62" s="7"/>
      <c r="E62" s="7"/>
      <c r="F62" s="7"/>
      <c r="G62" s="7"/>
      <c r="H62" s="7"/>
    </row>
    <row r="63" spans="1:8" ht="19.2" x14ac:dyDescent="0.3">
      <c r="A63" s="13" t="s">
        <v>104</v>
      </c>
      <c r="B63" s="7"/>
      <c r="C63" s="7"/>
      <c r="D63" s="7"/>
      <c r="E63" s="7"/>
      <c r="F63" s="7"/>
      <c r="G63" s="7"/>
      <c r="H63" s="7"/>
    </row>
    <row r="64" spans="1:8" ht="19.2" x14ac:dyDescent="0.3">
      <c r="A64" s="13" t="s">
        <v>101</v>
      </c>
      <c r="B64" s="7"/>
      <c r="C64" s="7"/>
      <c r="D64" s="7"/>
      <c r="E64" s="7"/>
      <c r="F64" s="7"/>
      <c r="G64" s="7"/>
      <c r="H64" s="7"/>
    </row>
    <row r="65" spans="1:8" ht="19.2" x14ac:dyDescent="0.3">
      <c r="A65" s="13" t="s">
        <v>102</v>
      </c>
      <c r="B65" s="7"/>
      <c r="C65" s="7"/>
      <c r="D65" s="7"/>
      <c r="E65" s="7"/>
      <c r="F65" s="7"/>
      <c r="G65" s="7"/>
      <c r="H65" s="7"/>
    </row>
    <row r="66" spans="1:8" ht="19.2" x14ac:dyDescent="0.3">
      <c r="A66" s="13" t="s">
        <v>105</v>
      </c>
      <c r="B66" s="7"/>
      <c r="C66" s="7"/>
      <c r="D66" s="7"/>
      <c r="E66" s="7"/>
      <c r="F66" s="7"/>
      <c r="G66" s="7"/>
      <c r="H66" s="7"/>
    </row>
    <row r="67" spans="1:8" ht="19.2" x14ac:dyDescent="0.3">
      <c r="A67" s="13" t="s">
        <v>106</v>
      </c>
      <c r="B67" s="7"/>
      <c r="C67" s="7"/>
      <c r="D67" s="7"/>
      <c r="E67" s="7"/>
      <c r="F67" s="7"/>
      <c r="G67" s="7"/>
      <c r="H67" s="7"/>
    </row>
    <row r="68" spans="1:8" ht="19.2" x14ac:dyDescent="0.3">
      <c r="A68" s="50" t="s">
        <v>107</v>
      </c>
      <c r="B68" s="50"/>
      <c r="C68" s="13"/>
      <c r="D68" s="7"/>
      <c r="E68" s="7"/>
      <c r="F68" s="14"/>
      <c r="G68" s="7"/>
      <c r="H68" s="7"/>
    </row>
    <row r="69" spans="1:8" ht="19.2" x14ac:dyDescent="0.3">
      <c r="A69" s="49" t="s">
        <v>15</v>
      </c>
      <c r="B69" s="49"/>
      <c r="C69" s="49"/>
      <c r="D69" s="49"/>
      <c r="E69" s="49"/>
      <c r="F69" s="49"/>
      <c r="G69" s="49"/>
      <c r="H69" s="49"/>
    </row>
    <row r="70" spans="1:8" x14ac:dyDescent="0.3">
      <c r="A70" s="7"/>
      <c r="B70" s="7"/>
      <c r="C70" s="7"/>
      <c r="D70" s="7"/>
      <c r="E70" s="7"/>
      <c r="F70" s="14"/>
      <c r="G70" s="7"/>
      <c r="H70" s="7"/>
    </row>
    <row r="71" spans="1:8" ht="41.4" customHeight="1" x14ac:dyDescent="0.3">
      <c r="A71" s="51" t="s">
        <v>91</v>
      </c>
      <c r="B71" s="51"/>
      <c r="C71" s="51"/>
      <c r="D71" s="51"/>
      <c r="E71" s="51"/>
      <c r="F71" s="51"/>
      <c r="G71" s="51"/>
      <c r="H71" s="51"/>
    </row>
    <row r="72" spans="1:8" x14ac:dyDescent="0.3">
      <c r="A72" s="52"/>
      <c r="B72" s="52"/>
      <c r="C72" s="52"/>
      <c r="D72" s="52"/>
      <c r="E72" s="52"/>
      <c r="F72" s="52"/>
      <c r="G72" s="52"/>
      <c r="H72" s="52"/>
    </row>
    <row r="73" spans="1:8" x14ac:dyDescent="0.3">
      <c r="A73" s="51" t="s">
        <v>90</v>
      </c>
      <c r="B73" s="51"/>
      <c r="C73" s="51"/>
      <c r="D73" s="51"/>
      <c r="E73" s="51"/>
      <c r="F73" s="51"/>
      <c r="G73" s="51"/>
      <c r="H73" s="51"/>
    </row>
    <row r="74" spans="1:8" x14ac:dyDescent="0.3">
      <c r="A74" s="16"/>
      <c r="B74" s="16"/>
      <c r="C74" s="16"/>
      <c r="D74" s="16"/>
      <c r="E74" s="15"/>
      <c r="F74" s="15"/>
      <c r="G74" s="16"/>
      <c r="H74" s="16"/>
    </row>
    <row r="75" spans="1:8" x14ac:dyDescent="0.3">
      <c r="A75" s="53"/>
      <c r="B75" s="53"/>
      <c r="C75" s="53"/>
      <c r="D75" s="53"/>
      <c r="E75" s="53"/>
      <c r="F75" s="53"/>
      <c r="G75" s="53"/>
      <c r="H75" s="53"/>
    </row>
    <row r="76" spans="1:8" ht="19.2" x14ac:dyDescent="0.3">
      <c r="A76" s="49" t="s">
        <v>18</v>
      </c>
      <c r="B76" s="49"/>
      <c r="C76" s="49"/>
      <c r="D76" s="49"/>
      <c r="E76" s="49"/>
      <c r="F76" s="49"/>
      <c r="G76" s="49"/>
      <c r="H76" s="49"/>
    </row>
    <row r="77" spans="1:8" ht="36.450000000000003" customHeight="1" x14ac:dyDescent="0.3">
      <c r="A77" s="53" t="s">
        <v>19</v>
      </c>
      <c r="B77" s="53"/>
      <c r="C77" s="53"/>
      <c r="D77" s="53"/>
      <c r="E77" s="53"/>
      <c r="F77" s="53"/>
      <c r="G77" s="53"/>
      <c r="H77" s="53"/>
    </row>
    <row r="78" spans="1:8" x14ac:dyDescent="0.3">
      <c r="A78" s="53"/>
      <c r="B78" s="53"/>
      <c r="C78" s="53"/>
      <c r="D78" s="53"/>
      <c r="E78" s="53"/>
      <c r="F78" s="53"/>
      <c r="G78" s="53"/>
      <c r="H78" s="53"/>
    </row>
    <row r="79" spans="1:8" x14ac:dyDescent="0.3">
      <c r="A79" s="47" t="s">
        <v>17</v>
      </c>
      <c r="B79" s="48"/>
      <c r="C79" s="48"/>
      <c r="D79" s="48"/>
      <c r="E79" s="48"/>
      <c r="F79" s="48"/>
      <c r="G79" s="48"/>
      <c r="H79" s="48"/>
    </row>
    <row r="80" spans="1:8" ht="72" x14ac:dyDescent="0.3">
      <c r="A80" s="58" t="s">
        <v>0</v>
      </c>
      <c r="B80" s="59" t="s">
        <v>1</v>
      </c>
      <c r="C80" s="60"/>
      <c r="D80" s="61" t="s">
        <v>84</v>
      </c>
      <c r="E80" s="61" t="s">
        <v>85</v>
      </c>
      <c r="F80" s="61" t="s">
        <v>86</v>
      </c>
      <c r="G80" s="61" t="s">
        <v>87</v>
      </c>
      <c r="H80" s="61" t="s">
        <v>88</v>
      </c>
    </row>
    <row r="81" spans="1:8" x14ac:dyDescent="0.3">
      <c r="A81" s="62" t="s">
        <v>27</v>
      </c>
      <c r="B81" s="62"/>
      <c r="C81" s="62"/>
      <c r="D81" s="62"/>
      <c r="E81" s="62"/>
      <c r="F81" s="62"/>
      <c r="G81" s="62"/>
      <c r="H81" s="62"/>
    </row>
    <row r="82" spans="1:8" x14ac:dyDescent="0.3">
      <c r="A82" s="63" t="s">
        <v>59</v>
      </c>
      <c r="B82" s="64" t="s">
        <v>28</v>
      </c>
      <c r="C82" s="65"/>
      <c r="D82" s="22">
        <f>5-1</f>
        <v>4</v>
      </c>
      <c r="E82" s="23">
        <v>1500</v>
      </c>
      <c r="F82" s="24">
        <f t="shared" ref="F82:H118" si="0">+E82*D82</f>
        <v>6000</v>
      </c>
      <c r="G82" s="3"/>
      <c r="H82" s="29">
        <f>+G82*D82</f>
        <v>0</v>
      </c>
    </row>
    <row r="83" spans="1:8" x14ac:dyDescent="0.3">
      <c r="A83" s="63"/>
      <c r="B83" s="66" t="s">
        <v>29</v>
      </c>
      <c r="C83" s="67" t="s">
        <v>72</v>
      </c>
      <c r="D83" s="25">
        <v>2</v>
      </c>
      <c r="E83" s="23">
        <v>1800</v>
      </c>
      <c r="F83" s="24">
        <f t="shared" si="0"/>
        <v>3600</v>
      </c>
      <c r="G83" s="3"/>
      <c r="H83" s="29">
        <f t="shared" ref="H83:H118" si="1">+G83*D83</f>
        <v>0</v>
      </c>
    </row>
    <row r="84" spans="1:8" x14ac:dyDescent="0.3">
      <c r="A84" s="63"/>
      <c r="B84" s="68"/>
      <c r="C84" s="67" t="s">
        <v>73</v>
      </c>
      <c r="D84" s="25">
        <v>2</v>
      </c>
      <c r="E84" s="23">
        <v>2200</v>
      </c>
      <c r="F84" s="24">
        <f t="shared" si="0"/>
        <v>4400</v>
      </c>
      <c r="G84" s="3"/>
      <c r="H84" s="29">
        <f t="shared" si="1"/>
        <v>0</v>
      </c>
    </row>
    <row r="85" spans="1:8" x14ac:dyDescent="0.3">
      <c r="A85" s="69"/>
      <c r="B85" s="70"/>
      <c r="C85" s="71" t="s">
        <v>74</v>
      </c>
      <c r="D85" s="25">
        <v>1</v>
      </c>
      <c r="E85" s="23">
        <v>2500</v>
      </c>
      <c r="F85" s="24">
        <f t="shared" si="0"/>
        <v>2500</v>
      </c>
      <c r="G85" s="1"/>
      <c r="H85" s="30">
        <f t="shared" si="1"/>
        <v>0</v>
      </c>
    </row>
    <row r="86" spans="1:8" ht="36" x14ac:dyDescent="0.3">
      <c r="A86" s="72" t="s">
        <v>30</v>
      </c>
      <c r="B86" s="73" t="s">
        <v>67</v>
      </c>
      <c r="C86" s="74"/>
      <c r="D86" s="26">
        <f>20</f>
        <v>20</v>
      </c>
      <c r="E86" s="27">
        <v>250</v>
      </c>
      <c r="F86" s="28">
        <f>+E86*D86</f>
        <v>5000</v>
      </c>
      <c r="G86" s="1"/>
      <c r="H86" s="31">
        <f t="shared" si="1"/>
        <v>0</v>
      </c>
    </row>
    <row r="87" spans="1:8" x14ac:dyDescent="0.3">
      <c r="A87" s="62" t="s">
        <v>31</v>
      </c>
      <c r="B87" s="62"/>
      <c r="C87" s="62"/>
      <c r="D87" s="62"/>
      <c r="E87" s="62"/>
      <c r="F87" s="62"/>
      <c r="G87" s="62"/>
      <c r="H87" s="62"/>
    </row>
    <row r="88" spans="1:8" ht="36" customHeight="1" x14ac:dyDescent="0.3">
      <c r="A88" s="75" t="s">
        <v>32</v>
      </c>
      <c r="B88" s="64" t="s">
        <v>33</v>
      </c>
      <c r="C88" s="65"/>
      <c r="D88" s="22">
        <f>5-1</f>
        <v>4</v>
      </c>
      <c r="E88" s="23">
        <v>2000</v>
      </c>
      <c r="F88" s="24">
        <f t="shared" si="0"/>
        <v>8000</v>
      </c>
      <c r="G88" s="1"/>
      <c r="H88" s="30">
        <f t="shared" si="1"/>
        <v>0</v>
      </c>
    </row>
    <row r="89" spans="1:8" ht="36" customHeight="1" x14ac:dyDescent="0.3">
      <c r="A89" s="69"/>
      <c r="B89" s="64" t="s">
        <v>60</v>
      </c>
      <c r="C89" s="65"/>
      <c r="D89" s="25">
        <v>4</v>
      </c>
      <c r="E89" s="23">
        <v>1500</v>
      </c>
      <c r="F89" s="24">
        <f t="shared" si="0"/>
        <v>6000</v>
      </c>
      <c r="G89" s="1"/>
      <c r="H89" s="30">
        <f t="shared" si="1"/>
        <v>0</v>
      </c>
    </row>
    <row r="90" spans="1:8" ht="36" customHeight="1" x14ac:dyDescent="0.3">
      <c r="A90" s="72" t="s">
        <v>34</v>
      </c>
      <c r="B90" s="73" t="s">
        <v>68</v>
      </c>
      <c r="C90" s="74"/>
      <c r="D90" s="32">
        <v>5</v>
      </c>
      <c r="E90" s="27">
        <v>1500</v>
      </c>
      <c r="F90" s="28">
        <f t="shared" si="0"/>
        <v>7500</v>
      </c>
      <c r="G90" s="1"/>
      <c r="H90" s="31">
        <f t="shared" si="1"/>
        <v>0</v>
      </c>
    </row>
    <row r="91" spans="1:8" x14ac:dyDescent="0.3">
      <c r="A91" s="76" t="s">
        <v>35</v>
      </c>
      <c r="B91" s="77"/>
      <c r="C91" s="78"/>
      <c r="D91" s="32">
        <v>5</v>
      </c>
      <c r="E91" s="27">
        <v>1000</v>
      </c>
      <c r="F91" s="28">
        <f t="shared" si="0"/>
        <v>5000</v>
      </c>
      <c r="G91" s="1"/>
      <c r="H91" s="31">
        <f t="shared" si="1"/>
        <v>0</v>
      </c>
    </row>
    <row r="92" spans="1:8" x14ac:dyDescent="0.3">
      <c r="A92" s="62" t="s">
        <v>36</v>
      </c>
      <c r="B92" s="62"/>
      <c r="C92" s="62"/>
      <c r="D92" s="62"/>
      <c r="E92" s="62"/>
      <c r="F92" s="62"/>
      <c r="G92" s="62"/>
      <c r="H92" s="62"/>
    </row>
    <row r="93" spans="1:8" x14ac:dyDescent="0.3">
      <c r="A93" s="75" t="s">
        <v>37</v>
      </c>
      <c r="B93" s="64" t="s">
        <v>61</v>
      </c>
      <c r="C93" s="65"/>
      <c r="D93" s="22">
        <f>7</f>
        <v>7</v>
      </c>
      <c r="E93" s="23">
        <v>700</v>
      </c>
      <c r="F93" s="24">
        <f t="shared" si="0"/>
        <v>4900</v>
      </c>
      <c r="G93" s="1"/>
      <c r="H93" s="30">
        <f t="shared" si="0"/>
        <v>0</v>
      </c>
    </row>
    <row r="94" spans="1:8" ht="36" x14ac:dyDescent="0.3">
      <c r="A94" s="63"/>
      <c r="B94" s="66" t="s">
        <v>62</v>
      </c>
      <c r="C94" s="67" t="s">
        <v>38</v>
      </c>
      <c r="D94" s="25">
        <v>4</v>
      </c>
      <c r="E94" s="23">
        <v>800</v>
      </c>
      <c r="F94" s="24">
        <f t="shared" si="0"/>
        <v>3200</v>
      </c>
      <c r="G94" s="1"/>
      <c r="H94" s="30">
        <f t="shared" si="0"/>
        <v>0</v>
      </c>
    </row>
    <row r="95" spans="1:8" ht="36" x14ac:dyDescent="0.3">
      <c r="A95" s="63"/>
      <c r="B95" s="68"/>
      <c r="C95" s="67" t="s">
        <v>39</v>
      </c>
      <c r="D95" s="25">
        <v>2</v>
      </c>
      <c r="E95" s="23">
        <v>1100</v>
      </c>
      <c r="F95" s="24">
        <f t="shared" si="0"/>
        <v>2200</v>
      </c>
      <c r="G95" s="1"/>
      <c r="H95" s="30">
        <f t="shared" si="1"/>
        <v>0</v>
      </c>
    </row>
    <row r="96" spans="1:8" ht="36" x14ac:dyDescent="0.3">
      <c r="A96" s="69"/>
      <c r="B96" s="70"/>
      <c r="C96" s="71" t="s">
        <v>75</v>
      </c>
      <c r="D96" s="25">
        <v>1</v>
      </c>
      <c r="E96" s="23">
        <v>1400</v>
      </c>
      <c r="F96" s="24">
        <f t="shared" si="0"/>
        <v>1400</v>
      </c>
      <c r="G96" s="2"/>
      <c r="H96" s="30">
        <f t="shared" si="1"/>
        <v>0</v>
      </c>
    </row>
    <row r="97" spans="1:8" ht="18" customHeight="1" x14ac:dyDescent="0.3">
      <c r="A97" s="75" t="s">
        <v>40</v>
      </c>
      <c r="B97" s="64" t="s">
        <v>63</v>
      </c>
      <c r="C97" s="65"/>
      <c r="D97" s="25">
        <v>4</v>
      </c>
      <c r="E97" s="23">
        <v>1200</v>
      </c>
      <c r="F97" s="24">
        <f t="shared" si="0"/>
        <v>4800</v>
      </c>
      <c r="G97" s="2"/>
      <c r="H97" s="30">
        <f t="shared" si="1"/>
        <v>0</v>
      </c>
    </row>
    <row r="98" spans="1:8" ht="36" x14ac:dyDescent="0.3">
      <c r="A98" s="63"/>
      <c r="B98" s="66" t="s">
        <v>41</v>
      </c>
      <c r="C98" s="67" t="s">
        <v>76</v>
      </c>
      <c r="D98" s="25">
        <v>2</v>
      </c>
      <c r="E98" s="23">
        <v>1350</v>
      </c>
      <c r="F98" s="24">
        <f t="shared" si="0"/>
        <v>2700</v>
      </c>
      <c r="G98" s="2"/>
      <c r="H98" s="30">
        <f t="shared" si="1"/>
        <v>0</v>
      </c>
    </row>
    <row r="99" spans="1:8" ht="36" x14ac:dyDescent="0.3">
      <c r="A99" s="63"/>
      <c r="B99" s="68"/>
      <c r="C99" s="67" t="s">
        <v>77</v>
      </c>
      <c r="D99" s="25">
        <v>1</v>
      </c>
      <c r="E99" s="23">
        <v>1850</v>
      </c>
      <c r="F99" s="24">
        <f t="shared" si="0"/>
        <v>1850</v>
      </c>
      <c r="G99" s="2"/>
      <c r="H99" s="30">
        <f t="shared" si="1"/>
        <v>0</v>
      </c>
    </row>
    <row r="100" spans="1:8" ht="36" x14ac:dyDescent="0.3">
      <c r="A100" s="69"/>
      <c r="B100" s="70"/>
      <c r="C100" s="71" t="s">
        <v>42</v>
      </c>
      <c r="D100" s="25">
        <v>1</v>
      </c>
      <c r="E100" s="23">
        <v>2410</v>
      </c>
      <c r="F100" s="24">
        <f t="shared" si="0"/>
        <v>2410</v>
      </c>
      <c r="G100" s="2"/>
      <c r="H100" s="30">
        <f t="shared" si="1"/>
        <v>0</v>
      </c>
    </row>
    <row r="101" spans="1:8" ht="18" customHeight="1" x14ac:dyDescent="0.3">
      <c r="A101" s="75" t="s">
        <v>43</v>
      </c>
      <c r="B101" s="64" t="s">
        <v>44</v>
      </c>
      <c r="C101" s="65"/>
      <c r="D101" s="25">
        <v>14</v>
      </c>
      <c r="E101" s="23">
        <v>800</v>
      </c>
      <c r="F101" s="24">
        <f t="shared" si="0"/>
        <v>11200</v>
      </c>
      <c r="G101" s="2"/>
      <c r="H101" s="30">
        <f t="shared" si="1"/>
        <v>0</v>
      </c>
    </row>
    <row r="102" spans="1:8" x14ac:dyDescent="0.3">
      <c r="A102" s="69"/>
      <c r="B102" s="64" t="s">
        <v>45</v>
      </c>
      <c r="C102" s="65"/>
      <c r="D102" s="33">
        <f>20</f>
        <v>20</v>
      </c>
      <c r="E102" s="23">
        <v>400</v>
      </c>
      <c r="F102" s="24">
        <f t="shared" si="0"/>
        <v>8000</v>
      </c>
      <c r="G102" s="2"/>
      <c r="H102" s="30">
        <f t="shared" si="1"/>
        <v>0</v>
      </c>
    </row>
    <row r="103" spans="1:8" x14ac:dyDescent="0.3">
      <c r="A103" s="75" t="s">
        <v>46</v>
      </c>
      <c r="B103" s="64" t="s">
        <v>47</v>
      </c>
      <c r="C103" s="65"/>
      <c r="D103" s="33">
        <f>30</f>
        <v>30</v>
      </c>
      <c r="E103" s="34">
        <v>400</v>
      </c>
      <c r="F103" s="24">
        <f t="shared" si="0"/>
        <v>12000</v>
      </c>
      <c r="G103" s="2"/>
      <c r="H103" s="30">
        <f t="shared" si="1"/>
        <v>0</v>
      </c>
    </row>
    <row r="104" spans="1:8" x14ac:dyDescent="0.3">
      <c r="A104" s="69"/>
      <c r="B104" s="64" t="s">
        <v>45</v>
      </c>
      <c r="C104" s="65"/>
      <c r="D104" s="33">
        <f>40</f>
        <v>40</v>
      </c>
      <c r="E104" s="23">
        <v>170</v>
      </c>
      <c r="F104" s="24">
        <f t="shared" si="0"/>
        <v>6800</v>
      </c>
      <c r="G104" s="2"/>
      <c r="H104" s="30">
        <f t="shared" si="1"/>
        <v>0</v>
      </c>
    </row>
    <row r="105" spans="1:8" ht="88.2" customHeight="1" x14ac:dyDescent="0.3">
      <c r="A105" s="72" t="s">
        <v>53</v>
      </c>
      <c r="B105" s="79" t="s">
        <v>78</v>
      </c>
      <c r="C105" s="80" t="s">
        <v>69</v>
      </c>
      <c r="D105" s="35">
        <f>15-2</f>
        <v>13</v>
      </c>
      <c r="E105" s="27">
        <v>1950</v>
      </c>
      <c r="F105" s="28">
        <f t="shared" si="0"/>
        <v>25350</v>
      </c>
      <c r="G105" s="2"/>
      <c r="H105" s="31">
        <f t="shared" si="1"/>
        <v>0</v>
      </c>
    </row>
    <row r="106" spans="1:8" ht="108" x14ac:dyDescent="0.3">
      <c r="A106" s="72" t="s">
        <v>64</v>
      </c>
      <c r="B106" s="79" t="s">
        <v>65</v>
      </c>
      <c r="C106" s="80" t="s">
        <v>69</v>
      </c>
      <c r="D106" s="36">
        <v>4</v>
      </c>
      <c r="E106" s="27">
        <v>4200</v>
      </c>
      <c r="F106" s="28">
        <f t="shared" si="0"/>
        <v>16800</v>
      </c>
      <c r="G106" s="2"/>
      <c r="H106" s="31">
        <f t="shared" si="1"/>
        <v>0</v>
      </c>
    </row>
    <row r="107" spans="1:8" x14ac:dyDescent="0.3">
      <c r="A107" s="81" t="s">
        <v>48</v>
      </c>
      <c r="B107" s="82" t="s">
        <v>70</v>
      </c>
      <c r="C107" s="83" t="s">
        <v>79</v>
      </c>
      <c r="D107" s="37">
        <v>5</v>
      </c>
      <c r="E107" s="38">
        <v>1150</v>
      </c>
      <c r="F107" s="28">
        <f t="shared" si="0"/>
        <v>5750</v>
      </c>
      <c r="G107" s="2"/>
      <c r="H107" s="31">
        <f t="shared" si="1"/>
        <v>0</v>
      </c>
    </row>
    <row r="108" spans="1:8" ht="36" x14ac:dyDescent="0.3">
      <c r="A108" s="84"/>
      <c r="B108" s="85"/>
      <c r="C108" s="83" t="s">
        <v>80</v>
      </c>
      <c r="D108" s="39">
        <v>2</v>
      </c>
      <c r="E108" s="40">
        <v>1500</v>
      </c>
      <c r="F108" s="28">
        <f t="shared" si="0"/>
        <v>3000</v>
      </c>
      <c r="G108" s="2"/>
      <c r="H108" s="31">
        <f t="shared" si="1"/>
        <v>0</v>
      </c>
    </row>
    <row r="109" spans="1:8" ht="36" x14ac:dyDescent="0.3">
      <c r="A109" s="86"/>
      <c r="B109" s="87"/>
      <c r="C109" s="83" t="s">
        <v>81</v>
      </c>
      <c r="D109" s="37">
        <v>2</v>
      </c>
      <c r="E109" s="38">
        <v>1750</v>
      </c>
      <c r="F109" s="28">
        <f t="shared" si="0"/>
        <v>3500</v>
      </c>
      <c r="G109" s="2"/>
      <c r="H109" s="31">
        <f t="shared" si="1"/>
        <v>0</v>
      </c>
    </row>
    <row r="110" spans="1:8" x14ac:dyDescent="0.3">
      <c r="A110" s="88" t="s">
        <v>49</v>
      </c>
      <c r="B110" s="73" t="s">
        <v>50</v>
      </c>
      <c r="C110" s="74"/>
      <c r="D110" s="32">
        <v>6</v>
      </c>
      <c r="E110" s="27">
        <v>570</v>
      </c>
      <c r="F110" s="28">
        <f t="shared" si="0"/>
        <v>3420</v>
      </c>
      <c r="G110" s="1"/>
      <c r="H110" s="31">
        <f t="shared" si="1"/>
        <v>0</v>
      </c>
    </row>
    <row r="111" spans="1:8" x14ac:dyDescent="0.3">
      <c r="A111" s="75" t="s">
        <v>51</v>
      </c>
      <c r="B111" s="64" t="s">
        <v>52</v>
      </c>
      <c r="C111" s="65"/>
      <c r="D111" s="33">
        <f>6</f>
        <v>6</v>
      </c>
      <c r="E111" s="23">
        <v>570</v>
      </c>
      <c r="F111" s="24">
        <f t="shared" si="0"/>
        <v>3420</v>
      </c>
      <c r="G111" s="2"/>
      <c r="H111" s="30">
        <f t="shared" si="1"/>
        <v>0</v>
      </c>
    </row>
    <row r="112" spans="1:8" x14ac:dyDescent="0.3">
      <c r="A112" s="69"/>
      <c r="B112" s="64" t="s">
        <v>82</v>
      </c>
      <c r="C112" s="65"/>
      <c r="D112" s="33">
        <f>30</f>
        <v>30</v>
      </c>
      <c r="E112" s="41">
        <v>170</v>
      </c>
      <c r="F112" s="24">
        <f t="shared" si="0"/>
        <v>5100</v>
      </c>
      <c r="G112" s="2"/>
      <c r="H112" s="30">
        <f t="shared" si="1"/>
        <v>0</v>
      </c>
    </row>
    <row r="113" spans="1:8" x14ac:dyDescent="0.3">
      <c r="A113" s="88" t="s">
        <v>66</v>
      </c>
      <c r="B113" s="73" t="s">
        <v>71</v>
      </c>
      <c r="C113" s="74"/>
      <c r="D113" s="32">
        <v>2</v>
      </c>
      <c r="E113" s="27">
        <v>1000</v>
      </c>
      <c r="F113" s="28">
        <f t="shared" ref="F113" si="2">+E113*D113</f>
        <v>2000</v>
      </c>
      <c r="G113" s="1"/>
      <c r="H113" s="31">
        <f t="shared" ref="H113" si="3">+G113*D113</f>
        <v>0</v>
      </c>
    </row>
    <row r="114" spans="1:8" x14ac:dyDescent="0.3">
      <c r="A114" s="62" t="s">
        <v>54</v>
      </c>
      <c r="B114" s="62"/>
      <c r="C114" s="62"/>
      <c r="D114" s="62"/>
      <c r="E114" s="62"/>
      <c r="F114" s="62"/>
      <c r="G114" s="62"/>
      <c r="H114" s="62"/>
    </row>
    <row r="115" spans="1:8" x14ac:dyDescent="0.3">
      <c r="A115" s="81" t="s">
        <v>55</v>
      </c>
      <c r="B115" s="73" t="s">
        <v>56</v>
      </c>
      <c r="C115" s="74"/>
      <c r="D115" s="42">
        <v>5</v>
      </c>
      <c r="E115" s="43">
        <v>800</v>
      </c>
      <c r="F115" s="28">
        <f t="shared" si="0"/>
        <v>4000</v>
      </c>
      <c r="G115" s="2"/>
      <c r="H115" s="31">
        <f t="shared" si="1"/>
        <v>0</v>
      </c>
    </row>
    <row r="116" spans="1:8" x14ac:dyDescent="0.3">
      <c r="A116" s="84"/>
      <c r="B116" s="73" t="s">
        <v>83</v>
      </c>
      <c r="C116" s="74"/>
      <c r="D116" s="42">
        <v>4</v>
      </c>
      <c r="E116" s="43">
        <v>1700</v>
      </c>
      <c r="F116" s="28">
        <f t="shared" si="0"/>
        <v>6800</v>
      </c>
      <c r="G116" s="2"/>
      <c r="H116" s="31">
        <f t="shared" si="1"/>
        <v>0</v>
      </c>
    </row>
    <row r="117" spans="1:8" x14ac:dyDescent="0.3">
      <c r="A117" s="84"/>
      <c r="B117" s="73" t="s">
        <v>57</v>
      </c>
      <c r="C117" s="74"/>
      <c r="D117" s="37">
        <v>6</v>
      </c>
      <c r="E117" s="44">
        <v>390</v>
      </c>
      <c r="F117" s="28">
        <f t="shared" si="0"/>
        <v>2340</v>
      </c>
      <c r="G117" s="2"/>
      <c r="H117" s="31">
        <f t="shared" si="1"/>
        <v>0</v>
      </c>
    </row>
    <row r="118" spans="1:8" x14ac:dyDescent="0.3">
      <c r="A118" s="86"/>
      <c r="B118" s="73" t="s">
        <v>58</v>
      </c>
      <c r="C118" s="74"/>
      <c r="D118" s="37">
        <v>2</v>
      </c>
      <c r="E118" s="44">
        <v>780</v>
      </c>
      <c r="F118" s="28">
        <f t="shared" si="0"/>
        <v>1560</v>
      </c>
      <c r="G118" s="2"/>
      <c r="H118" s="31">
        <f t="shared" si="1"/>
        <v>0</v>
      </c>
    </row>
    <row r="119" spans="1:8" x14ac:dyDescent="0.3">
      <c r="A119" s="89" t="s">
        <v>89</v>
      </c>
      <c r="B119" s="90"/>
      <c r="C119" s="90"/>
      <c r="D119" s="45"/>
      <c r="E119" s="91"/>
      <c r="F119" s="91"/>
      <c r="G119" s="45">
        <v>7500</v>
      </c>
      <c r="H119" s="92"/>
    </row>
    <row r="120" spans="1:8" ht="54.6" thickBot="1" x14ac:dyDescent="0.35">
      <c r="A120" s="17"/>
      <c r="B120" s="18"/>
      <c r="C120" s="18"/>
      <c r="D120" s="19"/>
      <c r="E120" s="19"/>
      <c r="F120" s="19"/>
      <c r="G120" s="19"/>
      <c r="H120" s="93" t="s">
        <v>26</v>
      </c>
    </row>
    <row r="121" spans="1:8" ht="21.45" customHeight="1" thickBot="1" x14ac:dyDescent="0.35">
      <c r="A121" s="20"/>
      <c r="B121" s="20"/>
      <c r="C121" s="20"/>
      <c r="D121" s="20"/>
      <c r="E121" s="19"/>
      <c r="F121" s="19"/>
      <c r="G121" s="19"/>
      <c r="H121" s="46">
        <f>SUM(H82:H118)</f>
        <v>0</v>
      </c>
    </row>
    <row r="122" spans="1:8" ht="21.45" customHeight="1" x14ac:dyDescent="0.3">
      <c r="A122" s="53"/>
      <c r="B122" s="53"/>
      <c r="C122" s="53"/>
      <c r="D122" s="53"/>
      <c r="E122" s="53"/>
      <c r="F122" s="53"/>
      <c r="G122" s="53"/>
      <c r="H122" s="53"/>
    </row>
    <row r="123" spans="1:8" ht="21.45" customHeight="1" x14ac:dyDescent="0.3">
      <c r="A123" s="96" t="s">
        <v>20</v>
      </c>
      <c r="B123" s="96"/>
      <c r="C123" s="96"/>
      <c r="D123" s="96"/>
      <c r="E123" s="96"/>
      <c r="F123" s="96"/>
      <c r="G123" s="96"/>
      <c r="H123" s="96"/>
    </row>
    <row r="124" spans="1:8" ht="21.45" customHeight="1" x14ac:dyDescent="0.3">
      <c r="A124" s="95"/>
      <c r="B124" s="95"/>
      <c r="C124" s="95"/>
      <c r="D124" s="95"/>
      <c r="E124" s="95"/>
      <c r="F124" s="95"/>
      <c r="G124" s="95"/>
      <c r="H124" s="95"/>
    </row>
    <row r="125" spans="1:8" ht="36" customHeight="1" x14ac:dyDescent="0.3">
      <c r="A125" s="95" t="s">
        <v>21</v>
      </c>
      <c r="B125" s="95"/>
      <c r="C125" s="95"/>
      <c r="D125" s="95"/>
      <c r="E125" s="95"/>
      <c r="F125" s="95"/>
      <c r="G125" s="95"/>
      <c r="H125" s="95"/>
    </row>
    <row r="126" spans="1:8" ht="21.45" customHeight="1" x14ac:dyDescent="0.3">
      <c r="A126" s="95" t="s">
        <v>22</v>
      </c>
      <c r="B126" s="95"/>
      <c r="C126" s="95"/>
      <c r="D126" s="95"/>
      <c r="E126" s="95"/>
      <c r="F126" s="95"/>
      <c r="G126" s="95"/>
      <c r="H126" s="95"/>
    </row>
    <row r="127" spans="1:8" ht="21.45" customHeight="1" x14ac:dyDescent="0.3">
      <c r="A127" s="95" t="s">
        <v>23</v>
      </c>
      <c r="B127" s="95"/>
      <c r="C127" s="95"/>
      <c r="D127" s="95"/>
      <c r="E127" s="95"/>
      <c r="F127" s="95"/>
      <c r="G127" s="95"/>
      <c r="H127" s="95"/>
    </row>
    <row r="128" spans="1:8" ht="26.55" customHeight="1" x14ac:dyDescent="0.3">
      <c r="A128" s="95" t="s">
        <v>24</v>
      </c>
      <c r="B128" s="95"/>
      <c r="C128" s="95"/>
      <c r="D128" s="95"/>
      <c r="E128" s="95"/>
      <c r="F128" s="95"/>
      <c r="G128" s="95"/>
      <c r="H128" s="95"/>
    </row>
    <row r="129" spans="1:9" ht="21.45" customHeight="1" x14ac:dyDescent="0.3">
      <c r="A129" s="95"/>
      <c r="B129" s="95"/>
      <c r="C129" s="95"/>
      <c r="D129" s="95"/>
      <c r="E129" s="95"/>
      <c r="F129" s="95"/>
      <c r="G129" s="95"/>
      <c r="H129" s="95"/>
    </row>
    <row r="130" spans="1:9" x14ac:dyDescent="0.3">
      <c r="A130" s="94"/>
      <c r="B130" s="94"/>
      <c r="C130" s="94"/>
      <c r="D130" s="94"/>
      <c r="E130" s="94"/>
      <c r="F130" s="94"/>
      <c r="G130" s="94"/>
      <c r="H130" s="94"/>
    </row>
    <row r="131" spans="1:9" x14ac:dyDescent="0.3">
      <c r="A131" s="97" t="s">
        <v>16</v>
      </c>
      <c r="B131" s="98" t="s">
        <v>2</v>
      </c>
      <c r="C131" s="98"/>
      <c r="D131" s="97" t="s">
        <v>3</v>
      </c>
      <c r="E131" s="94"/>
      <c r="F131" s="94"/>
      <c r="G131" s="94"/>
      <c r="H131" s="94"/>
    </row>
    <row r="132" spans="1:9" x14ac:dyDescent="0.3">
      <c r="A132" s="99" t="s">
        <v>25</v>
      </c>
      <c r="B132" s="99"/>
      <c r="C132" s="99"/>
      <c r="D132" s="99"/>
      <c r="E132" s="99"/>
      <c r="F132" s="99"/>
      <c r="G132" s="99"/>
      <c r="H132" s="99"/>
    </row>
    <row r="133" spans="1:9" x14ac:dyDescent="0.3">
      <c r="A133" s="97"/>
      <c r="B133" s="98"/>
      <c r="C133" s="98"/>
      <c r="D133" s="94"/>
      <c r="E133" s="94"/>
      <c r="F133" s="94"/>
      <c r="G133" s="94"/>
      <c r="H133" s="94"/>
    </row>
    <row r="134" spans="1:9" x14ac:dyDescent="0.3">
      <c r="A134" s="97" t="s">
        <v>16</v>
      </c>
      <c r="B134" s="98" t="s">
        <v>2</v>
      </c>
      <c r="C134" s="98"/>
      <c r="D134" s="97" t="s">
        <v>3</v>
      </c>
      <c r="E134" s="94"/>
      <c r="F134" s="94"/>
      <c r="G134" s="94"/>
      <c r="H134" s="94"/>
    </row>
    <row r="135" spans="1:9" x14ac:dyDescent="0.3">
      <c r="A135" s="97" t="s">
        <v>16</v>
      </c>
      <c r="B135" s="98" t="s">
        <v>2</v>
      </c>
      <c r="C135" s="98"/>
      <c r="D135" s="97" t="s">
        <v>3</v>
      </c>
      <c r="E135" s="94"/>
      <c r="F135" s="94"/>
      <c r="G135" s="94"/>
      <c r="H135" s="94"/>
      <c r="I135" s="20"/>
    </row>
    <row r="136" spans="1:9" x14ac:dyDescent="0.3">
      <c r="A136" s="97" t="s">
        <v>16</v>
      </c>
      <c r="B136" s="98" t="s">
        <v>2</v>
      </c>
      <c r="C136" s="98"/>
      <c r="D136" s="97" t="s">
        <v>3</v>
      </c>
      <c r="E136" s="94"/>
      <c r="F136" s="94"/>
      <c r="G136" s="94"/>
      <c r="H136" s="94"/>
      <c r="I136" s="20"/>
    </row>
    <row r="137" spans="1:9" x14ac:dyDescent="0.3">
      <c r="A137" s="97" t="s">
        <v>16</v>
      </c>
      <c r="B137" s="98" t="s">
        <v>2</v>
      </c>
      <c r="C137" s="98"/>
      <c r="D137" s="97" t="s">
        <v>3</v>
      </c>
      <c r="E137" s="94"/>
      <c r="F137" s="94"/>
      <c r="G137" s="94"/>
      <c r="H137" s="94"/>
      <c r="I137" s="20"/>
    </row>
    <row r="138" spans="1:9" x14ac:dyDescent="0.3">
      <c r="A138" s="97" t="s">
        <v>16</v>
      </c>
      <c r="B138" s="98" t="s">
        <v>2</v>
      </c>
      <c r="C138" s="98"/>
      <c r="D138" s="97" t="s">
        <v>3</v>
      </c>
      <c r="E138" s="94"/>
      <c r="F138" s="94"/>
      <c r="G138" s="94"/>
      <c r="H138" s="94"/>
      <c r="I138" s="20"/>
    </row>
    <row r="139" spans="1:9" s="4" customFormat="1" x14ac:dyDescent="0.3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s="4" customFormat="1" x14ac:dyDescent="0.3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s="4" customFormat="1" x14ac:dyDescent="0.3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s="4" customFormat="1" x14ac:dyDescent="0.3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s="4" customFormat="1" x14ac:dyDescent="0.3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s="4" customFormat="1" x14ac:dyDescent="0.3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s="4" customFormat="1" x14ac:dyDescent="0.3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s="4" customFormat="1" x14ac:dyDescent="0.3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s="4" customFormat="1" x14ac:dyDescent="0.3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s="4" customFormat="1" x14ac:dyDescent="0.3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s="4" customFormat="1" x14ac:dyDescent="0.3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s="4" customFormat="1" x14ac:dyDescent="0.3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s="4" customFormat="1" x14ac:dyDescent="0.3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s="4" customFormat="1" x14ac:dyDescent="0.3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s="4" customFormat="1" x14ac:dyDescent="0.3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s="4" customFormat="1" x14ac:dyDescent="0.3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s="4" customFormat="1" x14ac:dyDescent="0.3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s="4" customFormat="1" x14ac:dyDescent="0.3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s="4" customFormat="1" x14ac:dyDescent="0.3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s="4" customFormat="1" x14ac:dyDescent="0.3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s="4" customFormat="1" x14ac:dyDescent="0.3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s="4" customFormat="1" x14ac:dyDescent="0.3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s="4" customFormat="1" x14ac:dyDescent="0.3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s="4" customFormat="1" x14ac:dyDescent="0.3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s="4" customFormat="1" x14ac:dyDescent="0.3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s="4" customFormat="1" x14ac:dyDescent="0.3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s="4" customFormat="1" x14ac:dyDescent="0.3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s="4" customFormat="1" x14ac:dyDescent="0.3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s="4" customFormat="1" x14ac:dyDescent="0.3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s="4" customFormat="1" x14ac:dyDescent="0.3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s="4" customFormat="1" x14ac:dyDescent="0.3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s="4" customFormat="1" x14ac:dyDescent="0.3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s="4" customFormat="1" x14ac:dyDescent="0.3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s="4" customFormat="1" x14ac:dyDescent="0.3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s="4" customFormat="1" x14ac:dyDescent="0.3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s="4" customFormat="1" x14ac:dyDescent="0.3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s="4" customFormat="1" x14ac:dyDescent="0.3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s="4" customFormat="1" x14ac:dyDescent="0.3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s="4" customFormat="1" x14ac:dyDescent="0.3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s="4" customFormat="1" x14ac:dyDescent="0.3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s="4" customFormat="1" x14ac:dyDescent="0.3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s="4" customFormat="1" x14ac:dyDescent="0.3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s="4" customFormat="1" x14ac:dyDescent="0.3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s="4" customFormat="1" x14ac:dyDescent="0.3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s="4" customFormat="1" x14ac:dyDescent="0.3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s="4" customFormat="1" x14ac:dyDescent="0.3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s="4" customFormat="1" x14ac:dyDescent="0.3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s="4" customFormat="1" x14ac:dyDescent="0.3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s="4" customFormat="1" x14ac:dyDescent="0.3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s="4" customFormat="1" x14ac:dyDescent="0.3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s="4" customFormat="1" x14ac:dyDescent="0.3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s="4" customFormat="1" x14ac:dyDescent="0.3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s="4" customFormat="1" x14ac:dyDescent="0.3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s="4" customFormat="1" x14ac:dyDescent="0.3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s="4" customFormat="1" x14ac:dyDescent="0.3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s="4" customFormat="1" x14ac:dyDescent="0.3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s="4" customFormat="1" x14ac:dyDescent="0.3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s="4" customFormat="1" x14ac:dyDescent="0.3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s="4" customFormat="1" x14ac:dyDescent="0.3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s="4" customFormat="1" x14ac:dyDescent="0.3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s="4" customFormat="1" x14ac:dyDescent="0.3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s="4" customFormat="1" x14ac:dyDescent="0.3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s="4" customFormat="1" x14ac:dyDescent="0.3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s="4" customFormat="1" x14ac:dyDescent="0.3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s="4" customFormat="1" x14ac:dyDescent="0.3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s="4" customFormat="1" x14ac:dyDescent="0.3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s="4" customFormat="1" x14ac:dyDescent="0.3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s="4" customFormat="1" x14ac:dyDescent="0.3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s="4" customFormat="1" x14ac:dyDescent="0.3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s="4" customFormat="1" x14ac:dyDescent="0.3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s="4" customFormat="1" x14ac:dyDescent="0.3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s="4" customFormat="1" x14ac:dyDescent="0.3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s="4" customFormat="1" x14ac:dyDescent="0.3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s="4" customFormat="1" x14ac:dyDescent="0.3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s="4" customFormat="1" x14ac:dyDescent="0.3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s="4" customFormat="1" x14ac:dyDescent="0.3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s="4" customFormat="1" x14ac:dyDescent="0.3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s="4" customFormat="1" x14ac:dyDescent="0.3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s="4" customFormat="1" x14ac:dyDescent="0.3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s="4" customFormat="1" x14ac:dyDescent="0.3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s="4" customFormat="1" x14ac:dyDescent="0.3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s="4" customFormat="1" x14ac:dyDescent="0.3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s="4" customFormat="1" x14ac:dyDescent="0.3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s="4" customFormat="1" x14ac:dyDescent="0.3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s="4" customFormat="1" x14ac:dyDescent="0.3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s="4" customFormat="1" x14ac:dyDescent="0.3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s="4" customFormat="1" x14ac:dyDescent="0.3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s="4" customFormat="1" x14ac:dyDescent="0.3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s="4" customFormat="1" x14ac:dyDescent="0.3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s="4" customFormat="1" x14ac:dyDescent="0.3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s="4" customFormat="1" x14ac:dyDescent="0.3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s="4" customFormat="1" x14ac:dyDescent="0.3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s="4" customFormat="1" x14ac:dyDescent="0.3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s="4" customFormat="1" x14ac:dyDescent="0.3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s="4" customFormat="1" x14ac:dyDescent="0.3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s="4" customFormat="1" x14ac:dyDescent="0.3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s="4" customFormat="1" x14ac:dyDescent="0.3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s="4" customFormat="1" x14ac:dyDescent="0.3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s="4" customFormat="1" x14ac:dyDescent="0.3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s="4" customFormat="1" x14ac:dyDescent="0.3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s="4" customFormat="1" x14ac:dyDescent="0.3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s="4" customFormat="1" x14ac:dyDescent="0.3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s="4" customFormat="1" x14ac:dyDescent="0.3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s="4" customFormat="1" x14ac:dyDescent="0.3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s="4" customFormat="1" x14ac:dyDescent="0.3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s="4" customFormat="1" x14ac:dyDescent="0.3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s="4" customFormat="1" x14ac:dyDescent="0.3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s="4" customFormat="1" x14ac:dyDescent="0.3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s="4" customFormat="1" x14ac:dyDescent="0.3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s="4" customFormat="1" x14ac:dyDescent="0.3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s="4" customFormat="1" x14ac:dyDescent="0.3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s="4" customFormat="1" x14ac:dyDescent="0.3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s="4" customFormat="1" x14ac:dyDescent="0.3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s="4" customFormat="1" x14ac:dyDescent="0.3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s="4" customFormat="1" x14ac:dyDescent="0.3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s="4" customFormat="1" x14ac:dyDescent="0.3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s="4" customFormat="1" x14ac:dyDescent="0.3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s="4" customFormat="1" x14ac:dyDescent="0.3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s="4" customFormat="1" x14ac:dyDescent="0.3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s="4" customFormat="1" x14ac:dyDescent="0.3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s="4" customFormat="1" x14ac:dyDescent="0.3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s="4" customFormat="1" x14ac:dyDescent="0.3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s="4" customFormat="1" x14ac:dyDescent="0.3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s="4" customFormat="1" x14ac:dyDescent="0.3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s="4" customFormat="1" x14ac:dyDescent="0.3">
      <c r="A263" s="20"/>
      <c r="B263" s="20"/>
      <c r="C263" s="20"/>
      <c r="D263" s="20"/>
      <c r="E263" s="20"/>
      <c r="F263" s="20"/>
      <c r="G263" s="20"/>
      <c r="H263" s="20"/>
      <c r="I263" s="20"/>
    </row>
    <row r="264" spans="1:9" s="4" customFormat="1" x14ac:dyDescent="0.3">
      <c r="A264" s="20"/>
      <c r="B264" s="20"/>
      <c r="C264" s="20"/>
      <c r="D264" s="20"/>
      <c r="E264" s="20"/>
      <c r="F264" s="20"/>
      <c r="G264" s="20"/>
      <c r="H264" s="20"/>
      <c r="I264" s="20"/>
    </row>
    <row r="265" spans="1:9" s="4" customFormat="1" x14ac:dyDescent="0.3">
      <c r="A265" s="20"/>
      <c r="B265" s="20"/>
      <c r="C265" s="20"/>
      <c r="D265" s="20"/>
      <c r="E265" s="20"/>
      <c r="F265" s="20"/>
      <c r="G265" s="20"/>
      <c r="H265" s="20"/>
      <c r="I265" s="20"/>
    </row>
    <row r="266" spans="1:9" s="4" customFormat="1" x14ac:dyDescent="0.3">
      <c r="A266" s="20"/>
      <c r="B266" s="20"/>
      <c r="C266" s="20"/>
      <c r="D266" s="20"/>
      <c r="E266" s="20"/>
      <c r="F266" s="20"/>
      <c r="G266" s="20"/>
      <c r="H266" s="20"/>
      <c r="I266" s="20"/>
    </row>
    <row r="267" spans="1:9" s="4" customFormat="1" x14ac:dyDescent="0.3">
      <c r="A267" s="20"/>
      <c r="B267" s="20"/>
      <c r="C267" s="20"/>
      <c r="D267" s="20"/>
      <c r="E267" s="20"/>
      <c r="F267" s="20"/>
      <c r="G267" s="20"/>
      <c r="H267" s="20"/>
      <c r="I267" s="20"/>
    </row>
    <row r="268" spans="1:9" s="4" customFormat="1" x14ac:dyDescent="0.3">
      <c r="A268" s="20"/>
      <c r="B268" s="20"/>
      <c r="C268" s="20"/>
      <c r="D268" s="20"/>
      <c r="E268" s="20"/>
      <c r="F268" s="20"/>
      <c r="G268" s="20"/>
      <c r="H268" s="20"/>
      <c r="I268" s="20"/>
    </row>
    <row r="269" spans="1:9" s="4" customFormat="1" x14ac:dyDescent="0.3">
      <c r="A269" s="20"/>
      <c r="B269" s="20"/>
      <c r="C269" s="20"/>
      <c r="D269" s="20"/>
      <c r="E269" s="20"/>
      <c r="F269" s="20"/>
      <c r="G269" s="20"/>
      <c r="H269" s="20"/>
      <c r="I269" s="20"/>
    </row>
    <row r="270" spans="1:9" s="4" customFormat="1" x14ac:dyDescent="0.3">
      <c r="A270" s="20"/>
      <c r="B270" s="20"/>
      <c r="C270" s="20"/>
      <c r="D270" s="20"/>
      <c r="E270" s="20"/>
      <c r="F270" s="20"/>
      <c r="G270" s="20"/>
      <c r="H270" s="20"/>
      <c r="I270" s="20"/>
    </row>
    <row r="271" spans="1:9" s="4" customFormat="1" x14ac:dyDescent="0.3">
      <c r="A271" s="20"/>
      <c r="B271" s="20"/>
      <c r="C271" s="20"/>
      <c r="D271" s="20"/>
      <c r="E271" s="20"/>
      <c r="F271" s="20"/>
      <c r="G271" s="20"/>
      <c r="H271" s="20"/>
      <c r="I271" s="20"/>
    </row>
    <row r="272" spans="1:9" s="4" customFormat="1" x14ac:dyDescent="0.3">
      <c r="A272" s="20"/>
      <c r="B272" s="20"/>
      <c r="C272" s="20"/>
      <c r="D272" s="20"/>
      <c r="E272" s="20"/>
      <c r="F272" s="20"/>
      <c r="G272" s="20"/>
      <c r="H272" s="20"/>
      <c r="I272" s="20"/>
    </row>
    <row r="273" spans="1:9" s="4" customFormat="1" x14ac:dyDescent="0.3">
      <c r="A273" s="20"/>
      <c r="B273" s="20"/>
      <c r="C273" s="20"/>
      <c r="D273" s="20"/>
      <c r="E273" s="20"/>
      <c r="F273" s="20"/>
      <c r="G273" s="20"/>
      <c r="H273" s="20"/>
      <c r="I273" s="20"/>
    </row>
    <row r="274" spans="1:9" s="20" customFormat="1" x14ac:dyDescent="0.3"/>
    <row r="275" spans="1:9" s="20" customFormat="1" x14ac:dyDescent="0.3"/>
    <row r="276" spans="1:9" s="20" customFormat="1" x14ac:dyDescent="0.3"/>
    <row r="277" spans="1:9" s="20" customFormat="1" x14ac:dyDescent="0.3"/>
    <row r="278" spans="1:9" s="20" customFormat="1" x14ac:dyDescent="0.3"/>
    <row r="279" spans="1:9" s="20" customFormat="1" x14ac:dyDescent="0.3"/>
    <row r="280" spans="1:9" s="20" customFormat="1" x14ac:dyDescent="0.3"/>
    <row r="281" spans="1:9" s="20" customFormat="1" x14ac:dyDescent="0.3"/>
    <row r="282" spans="1:9" s="20" customFormat="1" x14ac:dyDescent="0.3"/>
    <row r="283" spans="1:9" s="20" customFormat="1" x14ac:dyDescent="0.3"/>
    <row r="284" spans="1:9" s="20" customFormat="1" x14ac:dyDescent="0.3"/>
    <row r="285" spans="1:9" s="20" customFormat="1" x14ac:dyDescent="0.3"/>
    <row r="286" spans="1:9" s="20" customFormat="1" x14ac:dyDescent="0.3"/>
    <row r="287" spans="1:9" s="20" customFormat="1" x14ac:dyDescent="0.3"/>
    <row r="288" spans="1:9" s="20" customFormat="1" x14ac:dyDescent="0.3"/>
    <row r="289" s="20" customFormat="1" x14ac:dyDescent="0.3"/>
    <row r="290" s="20" customFormat="1" x14ac:dyDescent="0.3"/>
    <row r="291" s="20" customFormat="1" x14ac:dyDescent="0.3"/>
    <row r="292" s="20" customFormat="1" x14ac:dyDescent="0.3"/>
    <row r="293" s="20" customFormat="1" x14ac:dyDescent="0.3"/>
    <row r="294" s="20" customFormat="1" x14ac:dyDescent="0.3"/>
    <row r="295" s="20" customFormat="1" x14ac:dyDescent="0.3"/>
    <row r="296" s="20" customFormat="1" x14ac:dyDescent="0.3"/>
    <row r="297" s="20" customFormat="1" x14ac:dyDescent="0.3"/>
    <row r="298" s="20" customFormat="1" x14ac:dyDescent="0.3"/>
    <row r="299" s="20" customFormat="1" x14ac:dyDescent="0.3"/>
    <row r="300" s="20" customFormat="1" x14ac:dyDescent="0.3"/>
    <row r="301" s="20" customFormat="1" x14ac:dyDescent="0.3"/>
    <row r="302" s="20" customFormat="1" x14ac:dyDescent="0.3"/>
    <row r="303" s="20" customFormat="1" x14ac:dyDescent="0.3"/>
    <row r="304" s="20" customFormat="1" x14ac:dyDescent="0.3"/>
    <row r="305" s="20" customFormat="1" x14ac:dyDescent="0.3"/>
    <row r="306" s="20" customFormat="1" x14ac:dyDescent="0.3"/>
    <row r="307" s="20" customFormat="1" x14ac:dyDescent="0.3"/>
    <row r="308" s="20" customFormat="1" x14ac:dyDescent="0.3"/>
    <row r="309" s="20" customFormat="1" x14ac:dyDescent="0.3"/>
    <row r="310" s="20" customFormat="1" x14ac:dyDescent="0.3"/>
    <row r="311" s="20" customFormat="1" x14ac:dyDescent="0.3"/>
    <row r="312" s="20" customFormat="1" x14ac:dyDescent="0.3"/>
    <row r="313" s="20" customFormat="1" x14ac:dyDescent="0.3"/>
    <row r="314" s="20" customFormat="1" x14ac:dyDescent="0.3"/>
    <row r="315" s="20" customFormat="1" x14ac:dyDescent="0.3"/>
    <row r="316" s="20" customFormat="1" x14ac:dyDescent="0.3"/>
    <row r="317" s="20" customFormat="1" x14ac:dyDescent="0.3"/>
    <row r="318" s="20" customFormat="1" x14ac:dyDescent="0.3"/>
    <row r="319" s="20" customFormat="1" x14ac:dyDescent="0.3"/>
    <row r="320" s="20" customFormat="1" x14ac:dyDescent="0.3"/>
    <row r="321" s="20" customFormat="1" x14ac:dyDescent="0.3"/>
    <row r="322" s="20" customFormat="1" x14ac:dyDescent="0.3"/>
    <row r="323" s="20" customFormat="1" x14ac:dyDescent="0.3"/>
    <row r="324" s="20" customFormat="1" x14ac:dyDescent="0.3"/>
    <row r="325" s="20" customFormat="1" x14ac:dyDescent="0.3"/>
    <row r="326" s="20" customFormat="1" x14ac:dyDescent="0.3"/>
    <row r="327" s="20" customFormat="1" x14ac:dyDescent="0.3"/>
    <row r="328" s="20" customFormat="1" x14ac:dyDescent="0.3"/>
    <row r="329" s="20" customFormat="1" x14ac:dyDescent="0.3"/>
    <row r="330" s="20" customFormat="1" x14ac:dyDescent="0.3"/>
    <row r="331" s="20" customFormat="1" x14ac:dyDescent="0.3"/>
    <row r="332" s="20" customFormat="1" x14ac:dyDescent="0.3"/>
    <row r="333" s="20" customFormat="1" x14ac:dyDescent="0.3"/>
    <row r="334" s="20" customFormat="1" x14ac:dyDescent="0.3"/>
    <row r="335" s="20" customFormat="1" x14ac:dyDescent="0.3"/>
    <row r="336" s="20" customFormat="1" x14ac:dyDescent="0.3"/>
    <row r="337" s="20" customFormat="1" x14ac:dyDescent="0.3"/>
    <row r="338" s="20" customFormat="1" x14ac:dyDescent="0.3"/>
    <row r="339" s="20" customFormat="1" x14ac:dyDescent="0.3"/>
    <row r="340" s="20" customFormat="1" x14ac:dyDescent="0.3"/>
    <row r="341" s="20" customFormat="1" x14ac:dyDescent="0.3"/>
    <row r="342" s="20" customFormat="1" x14ac:dyDescent="0.3"/>
    <row r="343" s="20" customFormat="1" x14ac:dyDescent="0.3"/>
    <row r="344" s="20" customFormat="1" x14ac:dyDescent="0.3"/>
    <row r="345" s="20" customFormat="1" x14ac:dyDescent="0.3"/>
    <row r="346" s="20" customFormat="1" x14ac:dyDescent="0.3"/>
    <row r="347" s="20" customFormat="1" x14ac:dyDescent="0.3"/>
    <row r="348" s="20" customFormat="1" x14ac:dyDescent="0.3"/>
    <row r="349" s="20" customFormat="1" x14ac:dyDescent="0.3"/>
    <row r="350" s="20" customFormat="1" x14ac:dyDescent="0.3"/>
    <row r="351" s="20" customFormat="1" x14ac:dyDescent="0.3"/>
    <row r="352" s="20" customFormat="1" x14ac:dyDescent="0.3"/>
    <row r="353" spans="9:68" s="20" customFormat="1" x14ac:dyDescent="0.3"/>
    <row r="354" spans="9:68" s="20" customFormat="1" x14ac:dyDescent="0.3"/>
    <row r="355" spans="9:68" s="20" customFormat="1" x14ac:dyDescent="0.3"/>
    <row r="356" spans="9:68" s="20" customFormat="1" x14ac:dyDescent="0.3"/>
    <row r="357" spans="9:68" s="20" customFormat="1" x14ac:dyDescent="0.3"/>
    <row r="358" spans="9:68" s="20" customFormat="1" x14ac:dyDescent="0.3"/>
    <row r="359" spans="9:68" s="20" customFormat="1" x14ac:dyDescent="0.3"/>
    <row r="360" spans="9:68" s="20" customFormat="1" x14ac:dyDescent="0.3"/>
    <row r="361" spans="9:68" s="20" customFormat="1" x14ac:dyDescent="0.3"/>
    <row r="362" spans="9:68" s="20" customFormat="1" x14ac:dyDescent="0.3"/>
    <row r="363" spans="9:68" s="21" customFormat="1" x14ac:dyDescent="0.3"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</row>
    <row r="364" spans="9:68" s="21" customFormat="1" x14ac:dyDescent="0.3"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</row>
  </sheetData>
  <sheetProtection algorithmName="SHA-512" hashValue="COJ9lZmxr8g9YGK/nCK9+dkRK8sHd/FlC7YB4mMYRn2KAw8j1ek/fsJbPXBH2zxTmYff+5HkjG7BukPniPyQ3g==" saltValue="Wwtuul7BZS/Bya0C5LWuig==" spinCount="100000" sheet="1" objects="1" scenarios="1"/>
  <mergeCells count="59">
    <mergeCell ref="B103:C103"/>
    <mergeCell ref="B104:C104"/>
    <mergeCell ref="B94:B96"/>
    <mergeCell ref="A97:A100"/>
    <mergeCell ref="B97:C97"/>
    <mergeCell ref="B98:B100"/>
    <mergeCell ref="A101:A102"/>
    <mergeCell ref="B101:C101"/>
    <mergeCell ref="B102:C102"/>
    <mergeCell ref="A75:H75"/>
    <mergeCell ref="A127:H127"/>
    <mergeCell ref="A128:H128"/>
    <mergeCell ref="A129:H129"/>
    <mergeCell ref="A132:H132"/>
    <mergeCell ref="A122:H122"/>
    <mergeCell ref="A123:H123"/>
    <mergeCell ref="A124:H124"/>
    <mergeCell ref="A125:H125"/>
    <mergeCell ref="A126:H126"/>
    <mergeCell ref="A92:H92"/>
    <mergeCell ref="A93:A96"/>
    <mergeCell ref="B93:C93"/>
    <mergeCell ref="A91:C91"/>
    <mergeCell ref="B113:C113"/>
    <mergeCell ref="A103:A104"/>
    <mergeCell ref="B80:C80"/>
    <mergeCell ref="A87:H87"/>
    <mergeCell ref="B88:C88"/>
    <mergeCell ref="A2:H2"/>
    <mergeCell ref="A1:H1"/>
    <mergeCell ref="A79:H79"/>
    <mergeCell ref="A82:A85"/>
    <mergeCell ref="A88:A89"/>
    <mergeCell ref="A69:H69"/>
    <mergeCell ref="A68:B68"/>
    <mergeCell ref="A71:H71"/>
    <mergeCell ref="A72:H72"/>
    <mergeCell ref="A73:H73"/>
    <mergeCell ref="A76:H76"/>
    <mergeCell ref="A77:H77"/>
    <mergeCell ref="A78:H78"/>
    <mergeCell ref="B86:C86"/>
    <mergeCell ref="B82:C82"/>
    <mergeCell ref="B90:C90"/>
    <mergeCell ref="A81:H81"/>
    <mergeCell ref="B83:B85"/>
    <mergeCell ref="B89:C89"/>
    <mergeCell ref="B111:C111"/>
    <mergeCell ref="B112:C112"/>
    <mergeCell ref="A107:A109"/>
    <mergeCell ref="A111:A112"/>
    <mergeCell ref="B107:B109"/>
    <mergeCell ref="B110:C110"/>
    <mergeCell ref="A114:H114"/>
    <mergeCell ref="A115:A118"/>
    <mergeCell ref="B115:C115"/>
    <mergeCell ref="B116:C116"/>
    <mergeCell ref="B117:C117"/>
    <mergeCell ref="B118:C118"/>
  </mergeCells>
  <phoneticPr fontId="1" type="noConversion"/>
  <pageMargins left="0.11811023622047245" right="0.11811023622047245" top="0.19685039370078741" bottom="0.35433070866141736" header="0.31496062992125984" footer="0.31496062992125984"/>
  <pageSetup paperSize="9" scale="56" orientation="landscape" r:id="rId1"/>
  <headerFooter>
    <oddFooter>Pagina &amp;P di &amp;N</oddFooter>
  </headerFooter>
  <rowBreaks count="5" manualBreakCount="5">
    <brk id="27" max="8" man="1"/>
    <brk id="52" max="8" man="1"/>
    <brk id="77" max="8" man="1"/>
    <brk id="96" max="7" man="1"/>
    <brk id="12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MariaElisabetta Capozzi</dc:creator>
  <cp:lastModifiedBy>Alessandra Tagliaferri</cp:lastModifiedBy>
  <cp:lastPrinted>2017-03-27T13:04:50Z</cp:lastPrinted>
  <dcterms:created xsi:type="dcterms:W3CDTF">2016-03-02T09:07:39Z</dcterms:created>
  <dcterms:modified xsi:type="dcterms:W3CDTF">2017-03-31T11:10:28Z</dcterms:modified>
</cp:coreProperties>
</file>