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Vasche antincendio\"/>
    </mc:Choice>
  </mc:AlternateContent>
  <xr:revisionPtr revIDLastSave="0" documentId="8_{D793170D-A35B-425E-B7B1-7DF12603B3F7}" xr6:coauthVersionLast="47" xr6:coauthVersionMax="47" xr10:uidLastSave="{00000000-0000-0000-0000-000000000000}"/>
  <workbookProtection workbookAlgorithmName="SHA-512" workbookHashValue="D3/rJ3WYz3gl16Mwrdba6XCyX5QD8RohSXCV7YEM7bV/rE9jYMbIp2uH0+B2JlbWoIxNTLX7rcqRFQRStlDTYg==" workbookSaltValue="MDE1yaeupTsbTDgdB58iDA==" workbookSpinCount="100000" lockStructure="1"/>
  <bookViews>
    <workbookView xWindow="-120" yWindow="-120" windowWidth="38640" windowHeight="15720" xr2:uid="{1898E529-4A15-4CF7-887B-3E94EBADA2C3}"/>
  </bookViews>
  <sheets>
    <sheet name="Griglia" sheetId="1" r:id="rId1"/>
    <sheet name="Foglio2" sheetId="2" state="hidden" r:id="rId2"/>
    <sheet name="Foglio3" sheetId="3" state="hidden" r:id="rId3"/>
  </sheets>
  <definedNames>
    <definedName name="_Hlk204598194" localSheetId="2">Foglio3!$B$2</definedName>
    <definedName name="_xlnm.Print_Area" localSheetId="0">Griglia!$A$1:$I$42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G30" i="1"/>
  <c r="G10" i="1" l="1"/>
  <c r="G24" i="1" l="1"/>
  <c r="G40" i="1" l="1"/>
</calcChain>
</file>

<file path=xl/sharedStrings.xml><?xml version="1.0" encoding="utf-8"?>
<sst xmlns="http://schemas.openxmlformats.org/spreadsheetml/2006/main" count="609" uniqueCount="303">
  <si>
    <t>Anticoli Corrado</t>
  </si>
  <si>
    <t>M</t>
  </si>
  <si>
    <t>No APF censite</t>
  </si>
  <si>
    <t>Boville Ernica</t>
  </si>
  <si>
    <t>PM</t>
  </si>
  <si>
    <t>Camerata Nuova</t>
  </si>
  <si>
    <t>Casalattico</t>
  </si>
  <si>
    <t>Ciciliano</t>
  </si>
  <si>
    <t>Collepardo</t>
  </si>
  <si>
    <t>Colonna</t>
  </si>
  <si>
    <t>Frascati</t>
  </si>
  <si>
    <t>Gorga</t>
  </si>
  <si>
    <t>Licenza</t>
  </si>
  <si>
    <t>Marano Equo</t>
  </si>
  <si>
    <t>Marcetelli</t>
  </si>
  <si>
    <t>Montasola</t>
  </si>
  <si>
    <t>Monteflavio</t>
  </si>
  <si>
    <t>Orvinio</t>
  </si>
  <si>
    <t>Proceno</t>
  </si>
  <si>
    <t>San Donato Val di Comino</t>
  </si>
  <si>
    <t>Trevi nel Lazio</t>
  </si>
  <si>
    <t>Vallinfreda</t>
  </si>
  <si>
    <t>Varco Sabino</t>
  </si>
  <si>
    <t>Vivaro Romano</t>
  </si>
  <si>
    <t>Casperia</t>
  </si>
  <si>
    <t>% SP-APF &lt; 0,1</t>
  </si>
  <si>
    <t>Colli sul Velino</t>
  </si>
  <si>
    <t>Leonessa</t>
  </si>
  <si>
    <t>Palestrina</t>
  </si>
  <si>
    <t>Trivigliano</t>
  </si>
  <si>
    <t>Turania</t>
  </si>
  <si>
    <t>Arcinazzo Romano</t>
  </si>
  <si>
    <t>0.058</t>
  </si>
  <si>
    <t>Cerreto Laziale</t>
  </si>
  <si>
    <t>Concerviano</t>
  </si>
  <si>
    <t>Contigliano</t>
  </si>
  <si>
    <t>Filettino</t>
  </si>
  <si>
    <t>Greccio</t>
  </si>
  <si>
    <t>Jenne</t>
  </si>
  <si>
    <t>Marino</t>
  </si>
  <si>
    <t>Monte San Giovanni in Sabina</t>
  </si>
  <si>
    <t>Montelanico</t>
  </si>
  <si>
    <t>Picinisco</t>
  </si>
  <si>
    <t>Agosta</t>
  </si>
  <si>
    <t>0.116</t>
  </si>
  <si>
    <t>Morro Reatino</t>
  </si>
  <si>
    <t>Posta</t>
  </si>
  <si>
    <t>Segni</t>
  </si>
  <si>
    <t>Vallerano</t>
  </si>
  <si>
    <t>Onano</t>
  </si>
  <si>
    <t>0.174</t>
  </si>
  <si>
    <t>Vacone</t>
  </si>
  <si>
    <t>Acquapendente</t>
  </si>
  <si>
    <t>0.232</t>
  </si>
  <si>
    <t>Paganico Sabino</t>
  </si>
  <si>
    <t>Pisoniano</t>
  </si>
  <si>
    <t>Roccagiovine</t>
  </si>
  <si>
    <t>San Cesareo</t>
  </si>
  <si>
    <t>Allumiere</t>
  </si>
  <si>
    <t>0.29</t>
  </si>
  <si>
    <t>Ronciglione</t>
  </si>
  <si>
    <t>Saracinesco</t>
  </si>
  <si>
    <t>Montebuono</t>
  </si>
  <si>
    <t>0.348</t>
  </si>
  <si>
    <t>Percile</t>
  </si>
  <si>
    <t>Atina</t>
  </si>
  <si>
    <t>0.407</t>
  </si>
  <si>
    <t>Rocca di Papa</t>
  </si>
  <si>
    <t>San Vito Romano</t>
  </si>
  <si>
    <t>Tolfa</t>
  </si>
  <si>
    <t>Torricella in Sabina</t>
  </si>
  <si>
    <t>Capranica Prenestina</t>
  </si>
  <si>
    <t>0.465</t>
  </si>
  <si>
    <t>Castel Sant'Angelo</t>
  </si>
  <si>
    <t>Palombara Sabina</t>
  </si>
  <si>
    <t>Ceccano</t>
  </si>
  <si>
    <t>0.523</t>
  </si>
  <si>
    <t>Configni</t>
  </si>
  <si>
    <t>Carpineto Romano</t>
  </si>
  <si>
    <t>0.639</t>
  </si>
  <si>
    <t>Rocca Canterano</t>
  </si>
  <si>
    <t>Belmonte Castello</t>
  </si>
  <si>
    <t>0.697</t>
  </si>
  <si>
    <t>Monteleone Sabino</t>
  </si>
  <si>
    <t>Cottanello</t>
  </si>
  <si>
    <t>0.813</t>
  </si>
  <si>
    <t>Sambuci</t>
  </si>
  <si>
    <t>Collegiove</t>
  </si>
  <si>
    <t>0.871</t>
  </si>
  <si>
    <t>Colle di Tora</t>
  </si>
  <si>
    <t>0.929</t>
  </si>
  <si>
    <t>Longone Sabino</t>
  </si>
  <si>
    <t>Morolo</t>
  </si>
  <si>
    <t>Pozzaglia Sabina</t>
  </si>
  <si>
    <t>Rieti</t>
  </si>
  <si>
    <t>Rocca Sinibalda</t>
  </si>
  <si>
    <t>Fiuggi</t>
  </si>
  <si>
    <t>Poggio Moiano</t>
  </si>
  <si>
    <t>San Biagio Saracinisco</t>
  </si>
  <si>
    <t>Borbona</t>
  </si>
  <si>
    <t>Roccantica</t>
  </si>
  <si>
    <t>Fiamignano</t>
  </si>
  <si>
    <t>Fontechiari</t>
  </si>
  <si>
    <t>Mandela</t>
  </si>
  <si>
    <t>1.22</t>
  </si>
  <si>
    <t>Settefrati</t>
  </si>
  <si>
    <t>Cittaducale</t>
  </si>
  <si>
    <t>Rivodutri</t>
  </si>
  <si>
    <t>Torri in Sabina</t>
  </si>
  <si>
    <t>Castel Madama</t>
  </si>
  <si>
    <t>Cervara di Roma</t>
  </si>
  <si>
    <t>Gallinaro</t>
  </si>
  <si>
    <t>Grotte di Castro</t>
  </si>
  <si>
    <t>Patrica</t>
  </si>
  <si>
    <t>Bassiano</t>
  </si>
  <si>
    <t>Cantalice</t>
  </si>
  <si>
    <t>Castel di Tora</t>
  </si>
  <si>
    <t>Villa Santo Stefano</t>
  </si>
  <si>
    <t>Campoli Appennino</t>
  </si>
  <si>
    <t>Labro</t>
  </si>
  <si>
    <t>Soriano nel Cimino</t>
  </si>
  <si>
    <t>Viterbo</t>
  </si>
  <si>
    <t>1.51</t>
  </si>
  <si>
    <t>Guarcino</t>
  </si>
  <si>
    <t>Zagarolo</t>
  </si>
  <si>
    <t>Canepina</t>
  </si>
  <si>
    <t>Pescosolido</t>
  </si>
  <si>
    <t>Valentano</t>
  </si>
  <si>
    <t>Vicovaro</t>
  </si>
  <si>
    <t>Amatrice</t>
  </si>
  <si>
    <t>Cori</t>
  </si>
  <si>
    <t>1.8</t>
  </si>
  <si>
    <t>Scandriglia</t>
  </si>
  <si>
    <t>Subiaco</t>
  </si>
  <si>
    <t>Vallepietra</t>
  </si>
  <si>
    <t>Veroli</t>
  </si>
  <si>
    <t>Nespolo</t>
  </si>
  <si>
    <t>Guidonia Montecelio</t>
  </si>
  <si>
    <t>Vitorchiano</t>
  </si>
  <si>
    <t>Latera</t>
  </si>
  <si>
    <t>Vallerotonda</t>
  </si>
  <si>
    <t>Poli</t>
  </si>
  <si>
    <t>Gerano</t>
  </si>
  <si>
    <t>Rocca di Cave</t>
  </si>
  <si>
    <t>Sant'Andrea del Garigliano</t>
  </si>
  <si>
    <t>Olevano Romano</t>
  </si>
  <si>
    <t>Sant'Angelo Romano</t>
  </si>
  <si>
    <t>Casaprota</t>
  </si>
  <si>
    <t>San Gregorio da Sassola</t>
  </si>
  <si>
    <t>Rocca Priora</t>
  </si>
  <si>
    <t>Gallicano nel Lazio</t>
  </si>
  <si>
    <t>3.31</t>
  </si>
  <si>
    <t>Rocca Massima</t>
  </si>
  <si>
    <t>Viticuso</t>
  </si>
  <si>
    <t>Ascrea</t>
  </si>
  <si>
    <t>Accumoli</t>
  </si>
  <si>
    <t>Montenero Sabino</t>
  </si>
  <si>
    <t>San Polo dei Cavalieri</t>
  </si>
  <si>
    <t>Acquafondata</t>
  </si>
  <si>
    <t>Norma</t>
  </si>
  <si>
    <t>Pescorocchiano</t>
  </si>
  <si>
    <t>Collalto Sabino</t>
  </si>
  <si>
    <t>Monte Porzio Catone</t>
  </si>
  <si>
    <t>Canterano</t>
  </si>
  <si>
    <t>Borgorose</t>
  </si>
  <si>
    <t>Piglio</t>
  </si>
  <si>
    <t>Poggio Mirteto</t>
  </si>
  <si>
    <t>Rocca Santo Stefano</t>
  </si>
  <si>
    <t>Vallemaio</t>
  </si>
  <si>
    <t>Villa Latina</t>
  </si>
  <si>
    <t>Caprarola</t>
  </si>
  <si>
    <t>Arpino</t>
  </si>
  <si>
    <t>Cassino</t>
  </si>
  <si>
    <t>Supino</t>
  </si>
  <si>
    <t>Cittareale</t>
  </si>
  <si>
    <t>Micigliano</t>
  </si>
  <si>
    <t>Bellegra</t>
  </si>
  <si>
    <t>Vetralla</t>
  </si>
  <si>
    <t>Affile</t>
  </si>
  <si>
    <t>Gradoli</t>
  </si>
  <si>
    <t>Castel San Pietro Romano</t>
  </si>
  <si>
    <t>Borgo Velino</t>
  </si>
  <si>
    <t>Castelliri</t>
  </si>
  <si>
    <t>6.62</t>
  </si>
  <si>
    <t>Sant'Elia Fiumerapido</t>
  </si>
  <si>
    <t>Alatri</t>
  </si>
  <si>
    <t>Belmonte in Sabina</t>
  </si>
  <si>
    <t>Casalvieri</t>
  </si>
  <si>
    <t>Colfelice</t>
  </si>
  <si>
    <t>Montorio Romano</t>
  </si>
  <si>
    <t>8.13</t>
  </si>
  <si>
    <t>San Vittore del Lazio</t>
  </si>
  <si>
    <t>Petrella Salto</t>
  </si>
  <si>
    <t>Sgurgola</t>
  </si>
  <si>
    <t>Poggio Bustone</t>
  </si>
  <si>
    <t>Fumone</t>
  </si>
  <si>
    <t>Salisano</t>
  </si>
  <si>
    <t>Terelle</t>
  </si>
  <si>
    <t>Arce</t>
  </si>
  <si>
    <t>Vico nel Lazio</t>
  </si>
  <si>
    <t>Castelnuovo Parano</t>
  </si>
  <si>
    <t>11.44</t>
  </si>
  <si>
    <t>Monte San Biagio</t>
  </si>
  <si>
    <t>Castro dei Volsci</t>
  </si>
  <si>
    <t>Pontecorvo</t>
  </si>
  <si>
    <t>Amaseno</t>
  </si>
  <si>
    <t>Poggio Catino</t>
  </si>
  <si>
    <t>Campodimele</t>
  </si>
  <si>
    <t>Antrodoco</t>
  </si>
  <si>
    <t>Arsoli</t>
  </si>
  <si>
    <t>Monte San Giovanni Campano</t>
  </si>
  <si>
    <t>Anagni</t>
  </si>
  <si>
    <t>Sora</t>
  </si>
  <si>
    <t>Casape</t>
  </si>
  <si>
    <t>Ferentino</t>
  </si>
  <si>
    <t>Torre Cajetani</t>
  </si>
  <si>
    <t>Pico</t>
  </si>
  <si>
    <t>Santopadre</t>
  </si>
  <si>
    <t>Giuliano di Roma</t>
  </si>
  <si>
    <t>Priverno</t>
  </si>
  <si>
    <t>Marcellina</t>
  </si>
  <si>
    <t>Sermoneta</t>
  </si>
  <si>
    <t>Monte Compatri</t>
  </si>
  <si>
    <t>Rocca d'Arce</t>
  </si>
  <si>
    <t>Mompeo</t>
  </si>
  <si>
    <t>Esperia</t>
  </si>
  <si>
    <t>19.57</t>
  </si>
  <si>
    <t>Prossedi</t>
  </si>
  <si>
    <t>Colle San Magno</t>
  </si>
  <si>
    <t>Fontana Liri</t>
  </si>
  <si>
    <t>Sezze</t>
  </si>
  <si>
    <t>Acuto</t>
  </si>
  <si>
    <t>Maenza</t>
  </si>
  <si>
    <t>Terracina</t>
  </si>
  <si>
    <t>Coreno Ausonio</t>
  </si>
  <si>
    <t>Roccasecca</t>
  </si>
  <si>
    <t>Roiate</t>
  </si>
  <si>
    <t>Riofreddo</t>
  </si>
  <si>
    <t>Pastena</t>
  </si>
  <si>
    <t>Lenola</t>
  </si>
  <si>
    <t>Falvaterra</t>
  </si>
  <si>
    <t>Castelforte</t>
  </si>
  <si>
    <t>Tivoli</t>
  </si>
  <si>
    <t>Alvito</t>
  </si>
  <si>
    <t>Roccasecca dei Volsci</t>
  </si>
  <si>
    <t>32.52</t>
  </si>
  <si>
    <t>Vallecorsa</t>
  </si>
  <si>
    <t>Roccagorga</t>
  </si>
  <si>
    <t>Grottaferrata</t>
  </si>
  <si>
    <t>Cineto Romano</t>
  </si>
  <si>
    <t>37.05</t>
  </si>
  <si>
    <t>Serrone</t>
  </si>
  <si>
    <t>Sonnino</t>
  </si>
  <si>
    <t>Vicalvi</t>
  </si>
  <si>
    <t>Posta Fibreno</t>
  </si>
  <si>
    <t>Fondi</t>
  </si>
  <si>
    <t>Cervaro</t>
  </si>
  <si>
    <t>Spigno Saturnia</t>
  </si>
  <si>
    <t>Ausonia</t>
  </si>
  <si>
    <t>Roviano</t>
  </si>
  <si>
    <t>Castrocielo</t>
  </si>
  <si>
    <t>Sperlonga</t>
  </si>
  <si>
    <t>Itri</t>
  </si>
  <si>
    <t>Villa Santa Lucia</t>
  </si>
  <si>
    <t>Formia</t>
  </si>
  <si>
    <t>Gaeta</t>
  </si>
  <si>
    <t>Piedimonte San Germano</t>
  </si>
  <si>
    <t>CODICE ISTAT</t>
  </si>
  <si>
    <t>Montano (M) / Parzialmente Montano (PM)</t>
  </si>
  <si>
    <t>INDICE APF NORMALIZZATO</t>
  </si>
  <si>
    <t>PUNTEGGIO</t>
  </si>
  <si>
    <t>Stato avanzamento progettazione</t>
  </si>
  <si>
    <t>Esecutiva</t>
  </si>
  <si>
    <t>Non esecutiva</t>
  </si>
  <si>
    <t xml:space="preserve">Legge Regionale 22 giugno 1999, n. 9
D.G.R. 27 ottobre 2022, n. 922 e D.G.R. 30 novembre 2023, n. 844. </t>
  </si>
  <si>
    <t>Griglia Punteggio</t>
  </si>
  <si>
    <t>CRITERI DI SELEZIONE</t>
  </si>
  <si>
    <t>INPUT</t>
  </si>
  <si>
    <t>PUNTI</t>
  </si>
  <si>
    <t>4. Intervento funzionale alla salvaguardia degli habitat naturali</t>
  </si>
  <si>
    <t>Selezionare</t>
  </si>
  <si>
    <t>Tipologia Habitat Naturale</t>
  </si>
  <si>
    <t xml:space="preserve">Tipologia di habitat naturale </t>
  </si>
  <si>
    <t>AVVISO
A.R.I.A. - Azioni Regionali per la prevenzione Incendi e la tutela Ambientale</t>
  </si>
  <si>
    <t>3. Stato di avanzamento della progettazione</t>
  </si>
  <si>
    <t>Denominazione dell'habitat naturale</t>
  </si>
  <si>
    <t xml:space="preserve">Sono attribuiti 10 punti nel caso ricorra tale condizione. </t>
  </si>
  <si>
    <r>
      <rPr>
        <b/>
        <sz val="11"/>
        <color theme="1"/>
        <rFont val="Aptos Narrow"/>
        <family val="2"/>
        <scheme val="minor"/>
      </rPr>
      <t>Area naturale protetta</t>
    </r>
    <r>
      <rPr>
        <sz val="11"/>
        <color theme="1"/>
        <rFont val="Aptos Narrow"/>
        <family val="2"/>
        <scheme val="minor"/>
      </rPr>
      <t xml:space="preserve"> (Parchi, Riserve, Monumenti Naturali)</t>
    </r>
  </si>
  <si>
    <r>
      <rPr>
        <b/>
        <sz val="11"/>
        <color theme="1"/>
        <rFont val="Aptos Narrow"/>
        <family val="2"/>
        <scheme val="minor"/>
      </rPr>
      <t>Sito della Rete Natura 2000</t>
    </r>
    <r>
      <rPr>
        <sz val="11"/>
        <color theme="1"/>
        <rFont val="Aptos Narrow"/>
        <family val="2"/>
        <scheme val="minor"/>
      </rPr>
      <t xml:space="preserve"> (Zona a Protezione Speciale DIR. 2009/147/CE o Zona Speciale di Conservazione DIR 92/43/CEE)</t>
    </r>
  </si>
  <si>
    <r>
      <rPr>
        <b/>
        <sz val="11"/>
        <color theme="1"/>
        <rFont val="Aptos Narrow"/>
        <family val="2"/>
        <scheme val="minor"/>
      </rPr>
      <t>Foresta demaniale regionale</t>
    </r>
    <r>
      <rPr>
        <sz val="11"/>
        <color theme="1"/>
        <rFont val="Aptos Narrow"/>
        <family val="2"/>
        <scheme val="minor"/>
      </rPr>
      <t xml:space="preserve"> come da capitolo 1.6 del Piano Regionale AIB</t>
    </r>
  </si>
  <si>
    <r>
      <rPr>
        <b/>
        <sz val="11"/>
        <color theme="1"/>
        <rFont val="Aptos Narrow"/>
        <family val="2"/>
        <scheme val="minor"/>
      </rPr>
      <t xml:space="preserve">Foresta di particolare pregio naturalistico e paesaggistico </t>
    </r>
    <r>
      <rPr>
        <sz val="11"/>
        <color theme="1"/>
        <rFont val="Aptos Narrow"/>
        <family val="2"/>
        <scheme val="minor"/>
      </rPr>
      <t>di cui all’art. 34 bis della L.R. 28 ottobre 2002, n. 39</t>
    </r>
  </si>
  <si>
    <r>
      <t xml:space="preserve">PUNTEGGIO TOTALE </t>
    </r>
    <r>
      <rPr>
        <sz val="10"/>
        <rFont val="Arial"/>
        <family val="2"/>
      </rPr>
      <t xml:space="preserve">(da riportare nell'apposito BOX di </t>
    </r>
    <r>
      <rPr>
        <b/>
        <sz val="10"/>
        <rFont val="Arial"/>
        <family val="2"/>
      </rPr>
      <t>GecoWEB Plus</t>
    </r>
    <r>
      <rPr>
        <sz val="10"/>
        <rFont val="Arial"/>
        <family val="2"/>
      </rPr>
      <t>)</t>
    </r>
  </si>
  <si>
    <t xml:space="preserve">Nelle celle di input (in bianco) selezionare la tipologia e quindi indicare la denominazione dell'habitat naturale in cui è ubicato l'intervento o distante non oltre 5 km in linea d'aria dal luogo dell'intervento. </t>
  </si>
  <si>
    <t>Nella cella di input (in bianco) selezionare lo stato di avanzamento della progettazione.</t>
  </si>
  <si>
    <r>
      <t>Sono attribuiti 15 punti in caso di livello di progettazione esecutiva dell’</t>
    </r>
    <r>
      <rPr>
        <b/>
        <sz val="10"/>
        <color rgb="FF3C3C3C"/>
        <rFont val="Arial"/>
        <family val="2"/>
      </rPr>
      <t>Intervento</t>
    </r>
    <r>
      <rPr>
        <sz val="10"/>
        <color rgb="FF3C3C3C"/>
        <rFont val="Arial"/>
        <family val="2"/>
      </rPr>
      <t xml:space="preserve"> nel qual caso deve essere caricata su </t>
    </r>
    <r>
      <rPr>
        <b/>
        <sz val="10"/>
        <color rgb="FF3C3C3C"/>
        <rFont val="Arial"/>
        <family val="2"/>
      </rPr>
      <t>GeCoWEB Plus</t>
    </r>
    <r>
      <rPr>
        <sz val="10"/>
        <color rgb="FF3C3C3C"/>
        <rFont val="Arial"/>
        <family val="2"/>
      </rPr>
      <t xml:space="preserve"> la relazione di verifica e validazione del progetto di cui all’art. 42 e dell’allegato I.7 del D. Lgs. 36/2023, nei casi e con le forme ivi previste. In mancanza sono attribuiti 0 punti.</t>
    </r>
  </si>
  <si>
    <r>
      <t xml:space="preserve">Il punteggio è quello risultante in appendice 5 per ogni </t>
    </r>
    <r>
      <rPr>
        <b/>
        <sz val="10"/>
        <color rgb="FF3C3C3C"/>
        <rFont val="Arial"/>
        <family val="2"/>
      </rPr>
      <t>Comune Montano</t>
    </r>
    <r>
      <rPr>
        <sz val="10"/>
        <color rgb="FF3C3C3C"/>
        <rFont val="Arial"/>
        <family val="2"/>
      </rPr>
      <t xml:space="preserve"> del Lazio sulla base dei dati relativi alle aree percorse dal fuoco nel periodo 2010-2024 e determinato secondo la metodologia illustrata nella medesima appendice 5.</t>
    </r>
  </si>
  <si>
    <r>
      <t xml:space="preserve">Nella cella di input (in bianco) indicare il </t>
    </r>
    <r>
      <rPr>
        <b/>
        <sz val="10"/>
        <color rgb="FF3C3C3C"/>
        <rFont val="Arial"/>
        <family val="2"/>
      </rPr>
      <t>Comune Montano</t>
    </r>
    <r>
      <rPr>
        <sz val="10"/>
        <color rgb="FF3C3C3C"/>
        <rFont val="Arial"/>
        <family val="2"/>
      </rPr>
      <t xml:space="preserve"> in cui è localizzato l'intervento.</t>
    </r>
  </si>
  <si>
    <r>
      <t>Nella cella di input (in bianco) occorre indicare la distanza in metri del luogo dell'</t>
    </r>
    <r>
      <rPr>
        <b/>
        <sz val="10"/>
        <color rgb="FF3C3C3C"/>
        <rFont val="Arial"/>
        <family val="2"/>
      </rPr>
      <t>Intervento</t>
    </r>
    <r>
      <rPr>
        <sz val="10"/>
        <color rgb="FF3C3C3C"/>
        <rFont val="Arial"/>
        <family val="2"/>
      </rPr>
      <t xml:space="preserve"> rispetto al più vicino punto di attingimento AIB reesistente.</t>
    </r>
  </si>
  <si>
    <r>
      <t>Sono attribuiti 35 punti se l'ubicazione dell’</t>
    </r>
    <r>
      <rPr>
        <b/>
        <sz val="10"/>
        <rFont val="Arial"/>
        <family val="2"/>
      </rPr>
      <t>Intervento</t>
    </r>
    <r>
      <rPr>
        <sz val="10"/>
        <rFont val="Arial"/>
        <family val="2"/>
      </rPr>
      <t xml:space="preserve"> risulta distante 30 km o più dal più vicino punto di attingimento AIB preesistente. Sono attribuiti 0 punti se l’ubicazione dell’</t>
    </r>
    <r>
      <rPr>
        <b/>
        <sz val="10"/>
        <rFont val="Arial"/>
        <family val="2"/>
      </rPr>
      <t>Intervento</t>
    </r>
    <r>
      <rPr>
        <sz val="10"/>
        <rFont val="Arial"/>
        <family val="2"/>
      </rPr>
      <t xml:space="preserve"> risulta distante 5 km o meno dal più vicino punto di attingimento AIB preesistente. I punti sono calcolati per interpolazione lineare per distanze intermedie.</t>
    </r>
  </si>
  <si>
    <t xml:space="preserve">1. Interventi riguardanti punti di attingimento distanti da quelli </t>
  </si>
  <si>
    <t xml:space="preserve">    preesistenti </t>
  </si>
  <si>
    <t xml:space="preserve">2. Ubicazione in un Comune ad  </t>
  </si>
  <si>
    <t xml:space="preserve">    elevata estensione di Aree (ha) Percorse dal Fuoco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</si>
</sst>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3399"/>
      <name val="Titillium"/>
      <family val="3"/>
    </font>
    <font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3399"/>
      <name val="Arial"/>
      <family val="2"/>
    </font>
    <font>
      <b/>
      <sz val="12"/>
      <color rgb="FF3C3C3C"/>
      <name val="Arial"/>
      <family val="2"/>
    </font>
    <font>
      <sz val="10"/>
      <color rgb="FF003399"/>
      <name val="Arial"/>
      <family val="2"/>
    </font>
    <font>
      <b/>
      <sz val="14"/>
      <color rgb="FF003399"/>
      <name val="Arial"/>
      <family val="2"/>
    </font>
    <font>
      <b/>
      <sz val="12"/>
      <name val="Arial"/>
      <family val="2"/>
    </font>
    <font>
      <sz val="10"/>
      <color rgb="FF3C3C3C"/>
      <name val="Arial"/>
      <family val="2"/>
    </font>
    <font>
      <b/>
      <sz val="11"/>
      <color rgb="FF003399"/>
      <name val="Arial"/>
      <family val="2"/>
    </font>
    <font>
      <b/>
      <sz val="10"/>
      <color rgb="FF3C3C3C"/>
      <name val="Arial"/>
      <family val="2"/>
    </font>
    <font>
      <sz val="10"/>
      <name val="Arial"/>
      <family val="2"/>
    </font>
    <font>
      <sz val="10"/>
      <color rgb="FF3C3C3C"/>
      <name val="Titillium"/>
      <family val="3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3399"/>
      </left>
      <right/>
      <top style="medium">
        <color rgb="FF003399"/>
      </top>
      <bottom/>
      <diagonal/>
    </border>
    <border>
      <left/>
      <right/>
      <top style="medium">
        <color rgb="FF003399"/>
      </top>
      <bottom/>
      <diagonal/>
    </border>
    <border>
      <left/>
      <right style="medium">
        <color rgb="FF003399"/>
      </right>
      <top style="medium">
        <color rgb="FF003399"/>
      </top>
      <bottom/>
      <diagonal/>
    </border>
    <border>
      <left style="medium">
        <color rgb="FF003399"/>
      </left>
      <right/>
      <top/>
      <bottom style="medium">
        <color rgb="FF003399"/>
      </bottom>
      <diagonal/>
    </border>
    <border>
      <left/>
      <right/>
      <top/>
      <bottom style="medium">
        <color rgb="FF003399"/>
      </bottom>
      <diagonal/>
    </border>
    <border>
      <left/>
      <right style="medium">
        <color rgb="FF003399"/>
      </right>
      <top/>
      <bottom style="medium">
        <color rgb="FF003399"/>
      </bottom>
      <diagonal/>
    </border>
    <border>
      <left style="medium">
        <color rgb="FF003399"/>
      </left>
      <right/>
      <top style="medium">
        <color rgb="FF003399"/>
      </top>
      <bottom style="medium">
        <color rgb="FF003399"/>
      </bottom>
      <diagonal/>
    </border>
    <border>
      <left/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 style="medium">
        <color rgb="FF003399"/>
      </left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 style="medium">
        <color rgb="FF003399"/>
      </left>
      <right/>
      <top/>
      <bottom/>
      <diagonal/>
    </border>
    <border>
      <left/>
      <right style="medium">
        <color rgb="FF003399"/>
      </right>
      <top/>
      <bottom/>
      <diagonal/>
    </border>
    <border>
      <left/>
      <right/>
      <top style="medium">
        <color rgb="FF003399"/>
      </top>
      <bottom style="medium">
        <color rgb="FF003399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7" fillId="4" borderId="6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5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11" fillId="6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horizontal="left" vertical="top" wrapText="1"/>
    </xf>
    <xf numFmtId="0" fontId="13" fillId="6" borderId="0" xfId="0" applyFont="1" applyFill="1" applyAlignment="1">
      <alignment vertical="center"/>
    </xf>
    <xf numFmtId="0" fontId="7" fillId="4" borderId="3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164" fontId="6" fillId="5" borderId="10" xfId="1" quotePrefix="1" applyNumberFormat="1" applyFont="1" applyFill="1" applyBorder="1" applyAlignment="1" applyProtection="1">
      <alignment horizontal="center" vertical="center" wrapText="1"/>
      <protection locked="0"/>
    </xf>
    <xf numFmtId="0" fontId="16" fillId="7" borderId="2" xfId="0" applyFont="1" applyFill="1" applyBorder="1"/>
    <xf numFmtId="0" fontId="16" fillId="7" borderId="3" xfId="0" applyFont="1" applyFill="1" applyBorder="1"/>
    <xf numFmtId="0" fontId="16" fillId="7" borderId="4" xfId="0" applyFont="1" applyFill="1" applyBorder="1"/>
    <xf numFmtId="0" fontId="16" fillId="0" borderId="0" xfId="0" applyFont="1"/>
    <xf numFmtId="0" fontId="16" fillId="7" borderId="11" xfId="0" applyFont="1" applyFill="1" applyBorder="1"/>
    <xf numFmtId="0" fontId="16" fillId="7" borderId="0" xfId="0" applyFont="1" applyFill="1"/>
    <xf numFmtId="0" fontId="16" fillId="7" borderId="12" xfId="0" applyFont="1" applyFill="1" applyBorder="1"/>
    <xf numFmtId="0" fontId="17" fillId="7" borderId="11" xfId="0" applyFont="1" applyFill="1" applyBorder="1"/>
    <xf numFmtId="0" fontId="17" fillId="7" borderId="12" xfId="0" applyFont="1" applyFill="1" applyBorder="1"/>
    <xf numFmtId="0" fontId="17" fillId="0" borderId="0" xfId="0" applyFont="1"/>
    <xf numFmtId="49" fontId="18" fillId="7" borderId="0" xfId="0" applyNumberFormat="1" applyFont="1" applyFill="1" applyAlignment="1">
      <alignment horizontal="center" vertical="center" wrapText="1"/>
    </xf>
    <xf numFmtId="0" fontId="16" fillId="7" borderId="11" xfId="0" applyFont="1" applyFill="1" applyBorder="1" applyAlignment="1">
      <alignment vertical="center"/>
    </xf>
    <xf numFmtId="0" fontId="16" fillId="7" borderId="0" xfId="0" applyFont="1" applyFill="1" applyAlignment="1">
      <alignment vertical="center"/>
    </xf>
    <xf numFmtId="0" fontId="16" fillId="7" borderId="12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7" borderId="0" xfId="0" applyFont="1" applyFill="1" applyAlignment="1">
      <alignment horizontal="center"/>
    </xf>
    <xf numFmtId="0" fontId="16" fillId="7" borderId="5" xfId="0" applyFont="1" applyFill="1" applyBorder="1"/>
    <xf numFmtId="0" fontId="16" fillId="7" borderId="6" xfId="0" applyFont="1" applyFill="1" applyBorder="1"/>
    <xf numFmtId="0" fontId="16" fillId="7" borderId="7" xfId="0" applyFont="1" applyFill="1" applyBorder="1"/>
    <xf numFmtId="0" fontId="11" fillId="4" borderId="0" xfId="0" applyFont="1" applyFill="1" applyAlignment="1">
      <alignment vertical="center" wrapText="1"/>
    </xf>
    <xf numFmtId="49" fontId="18" fillId="7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7" fillId="7" borderId="5" xfId="0" applyFont="1" applyFill="1" applyBorder="1"/>
    <xf numFmtId="0" fontId="13" fillId="4" borderId="6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center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0" fillId="6" borderId="0" xfId="0" applyFont="1" applyFill="1" applyAlignment="1">
      <alignment horizontal="left" vertical="top" wrapText="1"/>
    </xf>
    <xf numFmtId="0" fontId="10" fillId="6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top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7" fillId="4" borderId="6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/>
    </xf>
    <xf numFmtId="49" fontId="18" fillId="0" borderId="8" xfId="0" applyNumberFormat="1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49" fontId="19" fillId="0" borderId="8" xfId="0" applyNumberFormat="1" applyFont="1" applyBorder="1" applyAlignment="1" applyProtection="1">
      <alignment horizontal="center" vertical="center" wrapText="1"/>
      <protection locked="0"/>
    </xf>
    <xf numFmtId="49" fontId="19" fillId="0" borderId="13" xfId="0" applyNumberFormat="1" applyFont="1" applyBorder="1" applyAlignment="1" applyProtection="1">
      <alignment horizontal="center" vertical="center" wrapText="1"/>
      <protection locked="0"/>
    </xf>
    <xf numFmtId="49" fontId="19" fillId="0" borderId="9" xfId="0" applyNumberFormat="1" applyFont="1" applyBorder="1" applyAlignment="1" applyProtection="1">
      <alignment horizontal="center" vertical="center" wrapText="1"/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E8985-E878-4621-BD20-E91422337DFA}">
  <sheetPr>
    <pageSetUpPr fitToPage="1"/>
  </sheetPr>
  <dimension ref="A1:I42"/>
  <sheetViews>
    <sheetView tabSelected="1" zoomScaleNormal="100" workbookViewId="0">
      <selection activeCell="M14" sqref="M14"/>
    </sheetView>
  </sheetViews>
  <sheetFormatPr defaultColWidth="8.7109375" defaultRowHeight="14.25" x14ac:dyDescent="0.2"/>
  <cols>
    <col min="1" max="2" width="2.5703125" style="37" customWidth="1"/>
    <col min="3" max="3" width="32" style="37" customWidth="1"/>
    <col min="4" max="4" width="22.7109375" style="37" customWidth="1"/>
    <col min="5" max="5" width="15.5703125" style="37" customWidth="1"/>
    <col min="6" max="6" width="2.5703125" style="37" customWidth="1"/>
    <col min="7" max="7" width="15.5703125" style="37" customWidth="1"/>
    <col min="8" max="9" width="2.5703125" style="37" customWidth="1"/>
    <col min="10" max="16384" width="8.7109375" style="37"/>
  </cols>
  <sheetData>
    <row r="1" spans="1:9" ht="8.1" customHeight="1" thickBot="1" x14ac:dyDescent="0.25">
      <c r="A1" s="34"/>
      <c r="B1" s="35"/>
      <c r="C1" s="35"/>
      <c r="D1" s="35"/>
      <c r="E1" s="35"/>
      <c r="F1" s="35"/>
      <c r="G1" s="35"/>
      <c r="H1" s="35"/>
      <c r="I1" s="36"/>
    </row>
    <row r="2" spans="1:9" ht="38.450000000000003" customHeight="1" x14ac:dyDescent="0.2">
      <c r="A2" s="38"/>
      <c r="B2" s="34"/>
      <c r="C2" s="67" t="s">
        <v>283</v>
      </c>
      <c r="D2" s="68"/>
      <c r="E2" s="68"/>
      <c r="F2" s="68"/>
      <c r="G2" s="68"/>
      <c r="H2" s="55"/>
      <c r="I2" s="40"/>
    </row>
    <row r="3" spans="1:9" s="43" customFormat="1" ht="27" customHeight="1" thickBot="1" x14ac:dyDescent="0.25">
      <c r="A3" s="41"/>
      <c r="B3" s="56"/>
      <c r="C3" s="72" t="s">
        <v>274</v>
      </c>
      <c r="D3" s="73"/>
      <c r="E3" s="73"/>
      <c r="F3" s="73"/>
      <c r="G3" s="73"/>
      <c r="H3" s="4"/>
      <c r="I3" s="42"/>
    </row>
    <row r="4" spans="1:9" ht="8.1" customHeight="1" x14ac:dyDescent="0.2">
      <c r="A4" s="38"/>
      <c r="B4" s="39"/>
      <c r="C4" s="17"/>
      <c r="D4" s="17"/>
      <c r="E4" s="17"/>
      <c r="F4" s="17"/>
      <c r="G4" s="17"/>
      <c r="H4" s="17"/>
      <c r="I4" s="40"/>
    </row>
    <row r="5" spans="1:9" ht="15.95" customHeight="1" x14ac:dyDescent="0.2">
      <c r="A5" s="38"/>
      <c r="B5" s="39"/>
      <c r="C5" s="69" t="s">
        <v>275</v>
      </c>
      <c r="D5" s="69"/>
      <c r="E5" s="69"/>
      <c r="F5" s="69"/>
      <c r="G5" s="69"/>
      <c r="H5" s="16"/>
      <c r="I5" s="40"/>
    </row>
    <row r="6" spans="1:9" ht="8.1" customHeight="1" x14ac:dyDescent="0.2">
      <c r="A6" s="38"/>
      <c r="B6" s="39"/>
      <c r="C6" s="17"/>
      <c r="D6" s="17"/>
      <c r="E6" s="17"/>
      <c r="F6" s="17"/>
      <c r="G6" s="17"/>
      <c r="H6" s="17"/>
      <c r="I6" s="40"/>
    </row>
    <row r="7" spans="1:9" ht="15.95" customHeight="1" x14ac:dyDescent="0.2">
      <c r="A7" s="38"/>
      <c r="B7" s="39"/>
      <c r="C7" s="19" t="s">
        <v>276</v>
      </c>
      <c r="D7" s="19"/>
      <c r="E7" s="16" t="s">
        <v>277</v>
      </c>
      <c r="F7" s="16"/>
      <c r="G7" s="16" t="s">
        <v>278</v>
      </c>
      <c r="H7" s="16"/>
      <c r="I7" s="40"/>
    </row>
    <row r="8" spans="1:9" ht="8.1" customHeight="1" thickBot="1" x14ac:dyDescent="0.25">
      <c r="A8" s="38"/>
      <c r="B8" s="51"/>
      <c r="C8" s="31"/>
      <c r="D8" s="31"/>
      <c r="E8" s="14"/>
      <c r="F8" s="14"/>
      <c r="G8" s="14"/>
      <c r="H8" s="14"/>
      <c r="I8" s="40"/>
    </row>
    <row r="9" spans="1:9" ht="8.1" customHeight="1" thickBot="1" x14ac:dyDescent="0.25">
      <c r="A9" s="38"/>
      <c r="B9" s="39"/>
      <c r="C9" s="19"/>
      <c r="D9" s="19"/>
      <c r="E9" s="16"/>
      <c r="F9" s="16"/>
      <c r="G9" s="16"/>
      <c r="H9" s="16"/>
      <c r="I9" s="40"/>
    </row>
    <row r="10" spans="1:9" ht="24.75" customHeight="1" thickBot="1" x14ac:dyDescent="0.25">
      <c r="A10" s="38"/>
      <c r="B10" s="39"/>
      <c r="C10" s="70" t="s">
        <v>299</v>
      </c>
      <c r="D10" s="70"/>
      <c r="E10" s="33">
        <v>0</v>
      </c>
      <c r="F10" s="17"/>
      <c r="G10" s="3">
        <f>IF(E10&gt;=30000,35,IF(E10&lt;=5000,0,(E10-5000)*(35/(30000-5000))))</f>
        <v>0</v>
      </c>
      <c r="H10" s="20"/>
      <c r="I10" s="40"/>
    </row>
    <row r="11" spans="1:9" ht="15.95" customHeight="1" x14ac:dyDescent="0.2">
      <c r="A11" s="38"/>
      <c r="B11" s="39"/>
      <c r="C11" s="26" t="s">
        <v>300</v>
      </c>
      <c r="D11" s="25"/>
      <c r="E11" s="25"/>
      <c r="F11" s="25"/>
      <c r="G11" s="25"/>
      <c r="H11" s="25"/>
      <c r="I11" s="40"/>
    </row>
    <row r="12" spans="1:9" ht="8.1" customHeight="1" x14ac:dyDescent="0.2">
      <c r="A12" s="38"/>
      <c r="B12" s="39"/>
      <c r="C12" s="17"/>
      <c r="D12" s="17"/>
      <c r="E12" s="17"/>
      <c r="F12" s="17"/>
      <c r="G12" s="17"/>
      <c r="H12" s="17"/>
      <c r="I12" s="40"/>
    </row>
    <row r="13" spans="1:9" ht="26.45" customHeight="1" x14ac:dyDescent="0.2">
      <c r="A13" s="38"/>
      <c r="B13" s="39"/>
      <c r="C13" s="65" t="s">
        <v>297</v>
      </c>
      <c r="D13" s="65"/>
      <c r="E13" s="65"/>
      <c r="F13" s="65"/>
      <c r="G13" s="65"/>
      <c r="H13" s="21"/>
      <c r="I13" s="40"/>
    </row>
    <row r="14" spans="1:9" ht="57" customHeight="1" x14ac:dyDescent="0.2">
      <c r="A14" s="38"/>
      <c r="B14" s="39"/>
      <c r="C14" s="66" t="s">
        <v>298</v>
      </c>
      <c r="D14" s="66"/>
      <c r="E14" s="66"/>
      <c r="F14" s="66"/>
      <c r="G14" s="66"/>
      <c r="H14" s="22"/>
      <c r="I14" s="40"/>
    </row>
    <row r="15" spans="1:9" ht="8.1" customHeight="1" thickBot="1" x14ac:dyDescent="0.25">
      <c r="A15" s="38"/>
      <c r="B15" s="51"/>
      <c r="C15" s="57"/>
      <c r="D15" s="57"/>
      <c r="E15" s="57"/>
      <c r="F15" s="57"/>
      <c r="G15" s="57"/>
      <c r="H15" s="57"/>
      <c r="I15" s="40"/>
    </row>
    <row r="16" spans="1:9" ht="8.25" customHeight="1" thickBot="1" x14ac:dyDescent="0.25">
      <c r="A16" s="38"/>
      <c r="B16" s="39"/>
      <c r="C16" s="66"/>
      <c r="D16" s="66"/>
      <c r="E16" s="66"/>
      <c r="F16" s="66"/>
      <c r="G16" s="66"/>
      <c r="H16" s="22"/>
      <c r="I16" s="40"/>
    </row>
    <row r="17" spans="1:9" ht="30" customHeight="1" thickBot="1" x14ac:dyDescent="0.25">
      <c r="A17" s="38"/>
      <c r="B17" s="39"/>
      <c r="C17" s="53" t="s">
        <v>301</v>
      </c>
      <c r="D17" s="74"/>
      <c r="E17" s="75"/>
      <c r="F17" s="17"/>
      <c r="G17" s="3" t="e">
        <f>VLOOKUP(D17,Foglio2!B2:E240,4,FALSE)</f>
        <v>#N/A</v>
      </c>
      <c r="H17" s="20"/>
      <c r="I17" s="40"/>
    </row>
    <row r="18" spans="1:9" ht="15.95" customHeight="1" x14ac:dyDescent="0.2">
      <c r="A18" s="38"/>
      <c r="B18" s="39"/>
      <c r="C18" s="71" t="s">
        <v>302</v>
      </c>
      <c r="D18" s="71"/>
      <c r="E18" s="71"/>
      <c r="F18" s="71"/>
      <c r="G18" s="71"/>
      <c r="H18" s="20"/>
      <c r="I18" s="40"/>
    </row>
    <row r="19" spans="1:9" ht="8.1" customHeight="1" x14ac:dyDescent="0.2">
      <c r="A19" s="38"/>
      <c r="B19" s="39"/>
      <c r="C19" s="26"/>
      <c r="D19" s="26"/>
      <c r="E19" s="44"/>
      <c r="F19" s="17"/>
      <c r="G19" s="20"/>
      <c r="H19" s="20"/>
      <c r="I19" s="40"/>
    </row>
    <row r="20" spans="1:9" ht="15" customHeight="1" x14ac:dyDescent="0.2">
      <c r="A20" s="38"/>
      <c r="B20" s="39"/>
      <c r="C20" s="64" t="s">
        <v>296</v>
      </c>
      <c r="D20" s="64"/>
      <c r="E20" s="64"/>
      <c r="F20" s="64"/>
      <c r="G20" s="64"/>
      <c r="H20" s="27"/>
      <c r="I20" s="40"/>
    </row>
    <row r="21" spans="1:9" ht="39.75" customHeight="1" x14ac:dyDescent="0.2">
      <c r="A21" s="38"/>
      <c r="B21" s="39"/>
      <c r="C21" s="64" t="s">
        <v>295</v>
      </c>
      <c r="D21" s="64"/>
      <c r="E21" s="64"/>
      <c r="F21" s="64"/>
      <c r="G21" s="64"/>
      <c r="H21" s="23"/>
      <c r="I21" s="40"/>
    </row>
    <row r="22" spans="1:9" ht="8.25" customHeight="1" thickBot="1" x14ac:dyDescent="0.25">
      <c r="A22" s="38"/>
      <c r="B22" s="51"/>
      <c r="C22" s="59"/>
      <c r="D22" s="59"/>
      <c r="E22" s="59"/>
      <c r="F22" s="59"/>
      <c r="G22" s="59"/>
      <c r="H22" s="15"/>
      <c r="I22" s="40"/>
    </row>
    <row r="23" spans="1:9" ht="9" customHeight="1" thickBot="1" x14ac:dyDescent="0.25">
      <c r="A23" s="38"/>
      <c r="B23" s="39"/>
      <c r="C23" s="18"/>
      <c r="D23" s="18"/>
      <c r="E23" s="18"/>
      <c r="F23" s="18"/>
      <c r="G23" s="18"/>
      <c r="H23" s="18"/>
      <c r="I23" s="40"/>
    </row>
    <row r="24" spans="1:9" ht="20.100000000000001" customHeight="1" thickBot="1" x14ac:dyDescent="0.25">
      <c r="A24" s="38"/>
      <c r="B24" s="39"/>
      <c r="C24" s="24" t="s">
        <v>284</v>
      </c>
      <c r="D24" s="20"/>
      <c r="E24" s="76" t="s">
        <v>273</v>
      </c>
      <c r="F24" s="17"/>
      <c r="G24" s="3">
        <f>+IF(E24="Esecutiva",15,0)</f>
        <v>0</v>
      </c>
      <c r="H24" s="20"/>
      <c r="I24" s="40"/>
    </row>
    <row r="25" spans="1:9" ht="8.1" customHeight="1" x14ac:dyDescent="0.2">
      <c r="A25" s="38"/>
      <c r="B25" s="39"/>
      <c r="C25" s="24"/>
      <c r="D25" s="20"/>
      <c r="E25" s="54"/>
      <c r="F25" s="17"/>
      <c r="G25" s="20"/>
      <c r="H25" s="20"/>
      <c r="I25" s="40"/>
    </row>
    <row r="26" spans="1:9" s="48" customFormat="1" ht="15" customHeight="1" x14ac:dyDescent="0.25">
      <c r="A26" s="45"/>
      <c r="B26" s="46"/>
      <c r="C26" s="65" t="s">
        <v>293</v>
      </c>
      <c r="D26" s="65"/>
      <c r="E26" s="65"/>
      <c r="F26" s="65"/>
      <c r="G26" s="65"/>
      <c r="H26" s="21"/>
      <c r="I26" s="47"/>
    </row>
    <row r="27" spans="1:9" ht="55.5" customHeight="1" x14ac:dyDescent="0.2">
      <c r="A27" s="38"/>
      <c r="B27" s="39"/>
      <c r="C27" s="65" t="s">
        <v>294</v>
      </c>
      <c r="D27" s="65"/>
      <c r="E27" s="65"/>
      <c r="F27" s="65"/>
      <c r="G27" s="65"/>
      <c r="H27" s="21"/>
      <c r="I27" s="40"/>
    </row>
    <row r="28" spans="1:9" ht="8.25" customHeight="1" thickBot="1" x14ac:dyDescent="0.25">
      <c r="A28" s="38"/>
      <c r="B28" s="51"/>
      <c r="C28" s="2"/>
      <c r="D28" s="2"/>
      <c r="E28" s="2"/>
      <c r="F28" s="2"/>
      <c r="G28" s="2"/>
      <c r="H28" s="2"/>
      <c r="I28" s="40"/>
    </row>
    <row r="29" spans="1:9" ht="8.25" customHeight="1" thickBot="1" x14ac:dyDescent="0.25">
      <c r="A29" s="38"/>
      <c r="B29" s="39"/>
      <c r="C29" s="18"/>
      <c r="D29" s="18"/>
      <c r="E29" s="18"/>
      <c r="F29" s="18"/>
      <c r="G29" s="18"/>
      <c r="H29" s="18"/>
      <c r="I29" s="40"/>
    </row>
    <row r="30" spans="1:9" ht="20.100000000000001" customHeight="1" thickBot="1" x14ac:dyDescent="0.25">
      <c r="A30" s="38"/>
      <c r="B30" s="39"/>
      <c r="C30" s="24" t="s">
        <v>279</v>
      </c>
      <c r="D30" s="17"/>
      <c r="E30" s="20"/>
      <c r="F30" s="20"/>
      <c r="G30" s="3">
        <f>+IF(D32&lt;&gt;"Selezionare",10,0)</f>
        <v>0</v>
      </c>
      <c r="H30" s="20"/>
      <c r="I30" s="40"/>
    </row>
    <row r="31" spans="1:9" ht="8.1" customHeight="1" thickBot="1" x14ac:dyDescent="0.25">
      <c r="A31" s="38"/>
      <c r="B31" s="39"/>
      <c r="C31" s="24"/>
      <c r="D31" s="17"/>
      <c r="E31" s="20"/>
      <c r="F31" s="20"/>
      <c r="G31" s="20"/>
      <c r="H31" s="20"/>
      <c r="I31" s="40"/>
    </row>
    <row r="32" spans="1:9" ht="31.5" customHeight="1" thickBot="1" x14ac:dyDescent="0.25">
      <c r="A32" s="38"/>
      <c r="B32" s="39"/>
      <c r="C32" s="28" t="s">
        <v>282</v>
      </c>
      <c r="D32" s="77" t="s">
        <v>280</v>
      </c>
      <c r="E32" s="78"/>
      <c r="F32" s="78"/>
      <c r="G32" s="79"/>
      <c r="H32" s="20"/>
      <c r="I32" s="40"/>
    </row>
    <row r="33" spans="1:9" ht="8.1" customHeight="1" thickBot="1" x14ac:dyDescent="0.25">
      <c r="A33" s="38"/>
      <c r="B33" s="39"/>
      <c r="C33" s="24"/>
      <c r="D33" s="17"/>
      <c r="E33" s="20"/>
      <c r="F33" s="20"/>
      <c r="G33" s="20"/>
      <c r="H33" s="20"/>
      <c r="I33" s="40"/>
    </row>
    <row r="34" spans="1:9" ht="20.100000000000001" customHeight="1" thickBot="1" x14ac:dyDescent="0.25">
      <c r="A34" s="38"/>
      <c r="B34" s="39"/>
      <c r="C34" s="28" t="s">
        <v>285</v>
      </c>
      <c r="D34" s="61"/>
      <c r="E34" s="62"/>
      <c r="F34" s="62"/>
      <c r="G34" s="63"/>
      <c r="H34" s="39"/>
      <c r="I34" s="40"/>
    </row>
    <row r="35" spans="1:9" ht="8.1" customHeight="1" x14ac:dyDescent="0.2">
      <c r="A35" s="38"/>
      <c r="B35" s="39"/>
      <c r="C35" s="24"/>
      <c r="D35" s="49"/>
      <c r="E35" s="49"/>
      <c r="F35" s="17"/>
      <c r="G35" s="39"/>
      <c r="H35" s="39"/>
      <c r="I35" s="40"/>
    </row>
    <row r="36" spans="1:9" ht="27.6" customHeight="1" x14ac:dyDescent="0.2">
      <c r="A36" s="38"/>
      <c r="B36" s="39"/>
      <c r="C36" s="64" t="s">
        <v>292</v>
      </c>
      <c r="D36" s="64"/>
      <c r="E36" s="64"/>
      <c r="F36" s="64"/>
      <c r="G36" s="64"/>
      <c r="H36" s="27"/>
      <c r="I36" s="40"/>
    </row>
    <row r="37" spans="1:9" ht="15.95" customHeight="1" x14ac:dyDescent="0.2">
      <c r="A37" s="38"/>
      <c r="B37" s="39"/>
      <c r="C37" s="64" t="s">
        <v>286</v>
      </c>
      <c r="D37" s="64"/>
      <c r="E37" s="64"/>
      <c r="F37" s="64"/>
      <c r="G37" s="64"/>
      <c r="H37" s="27"/>
      <c r="I37" s="40"/>
    </row>
    <row r="38" spans="1:9" ht="8.1" customHeight="1" thickBot="1" x14ac:dyDescent="0.25">
      <c r="A38" s="38"/>
      <c r="B38" s="39"/>
      <c r="C38" s="58"/>
      <c r="D38" s="58"/>
      <c r="E38" s="58"/>
      <c r="F38" s="58"/>
      <c r="G38" s="58"/>
      <c r="H38" s="23"/>
      <c r="I38" s="40"/>
    </row>
    <row r="39" spans="1:9" ht="8.1" customHeight="1" thickBot="1" x14ac:dyDescent="0.25">
      <c r="A39" s="38"/>
      <c r="B39" s="34"/>
      <c r="C39" s="29"/>
      <c r="D39" s="29"/>
      <c r="E39" s="29"/>
      <c r="F39" s="29"/>
      <c r="G39" s="29"/>
      <c r="H39" s="30"/>
      <c r="I39" s="40"/>
    </row>
    <row r="40" spans="1:9" ht="20.100000000000001" customHeight="1" thickBot="1" x14ac:dyDescent="0.25">
      <c r="A40" s="38"/>
      <c r="B40" s="38"/>
      <c r="C40" s="60" t="s">
        <v>291</v>
      </c>
      <c r="D40" s="60"/>
      <c r="E40" s="60"/>
      <c r="F40" s="19"/>
      <c r="G40" s="3" t="e">
        <f>SUM(G10:G33)</f>
        <v>#N/A</v>
      </c>
      <c r="H40" s="5"/>
      <c r="I40" s="40"/>
    </row>
    <row r="41" spans="1:9" ht="8.1" customHeight="1" thickBot="1" x14ac:dyDescent="0.25">
      <c r="A41" s="38"/>
      <c r="B41" s="50"/>
      <c r="C41" s="31"/>
      <c r="D41" s="31"/>
      <c r="E41" s="31"/>
      <c r="F41" s="31"/>
      <c r="G41" s="31"/>
      <c r="H41" s="32"/>
      <c r="I41" s="40"/>
    </row>
    <row r="42" spans="1:9" ht="8.1" customHeight="1" thickBot="1" x14ac:dyDescent="0.25">
      <c r="A42" s="50"/>
      <c r="B42" s="51"/>
      <c r="C42" s="59"/>
      <c r="D42" s="59"/>
      <c r="E42" s="59"/>
      <c r="F42" s="59"/>
      <c r="G42" s="59"/>
      <c r="H42" s="15"/>
      <c r="I42" s="52"/>
    </row>
  </sheetData>
  <sheetProtection algorithmName="SHA-512" hashValue="jlCW/dVs64DTl6ANLV5HJFraVKIfYPi6ZZGtbfUH08dJgpGYaNWRZ6WfJC7W/Se6PFnkKZflhStwAZPz0doHGg==" saltValue="8SHaxNg4JHHkgXVqf6hRqw==" spinCount="100000" sheet="1" objects="1" scenarios="1"/>
  <mergeCells count="21">
    <mergeCell ref="C2:G2"/>
    <mergeCell ref="C5:G5"/>
    <mergeCell ref="C10:D10"/>
    <mergeCell ref="C18:G18"/>
    <mergeCell ref="C21:G21"/>
    <mergeCell ref="C14:G14"/>
    <mergeCell ref="C20:G20"/>
    <mergeCell ref="D17:E17"/>
    <mergeCell ref="C13:G13"/>
    <mergeCell ref="C3:G3"/>
    <mergeCell ref="C22:G22"/>
    <mergeCell ref="C26:G26"/>
    <mergeCell ref="C16:G16"/>
    <mergeCell ref="C27:G27"/>
    <mergeCell ref="C36:G36"/>
    <mergeCell ref="C38:G38"/>
    <mergeCell ref="C42:G42"/>
    <mergeCell ref="C40:E40"/>
    <mergeCell ref="D32:G32"/>
    <mergeCell ref="D34:G34"/>
    <mergeCell ref="C37:G37"/>
  </mergeCells>
  <pageMargins left="0.51181102362204722" right="0.51181102362204722" top="0.74803149606299213" bottom="0.74803149606299213" header="0.31496062992125984" footer="0.31496062992125984"/>
  <pageSetup paperSize="9" scale="93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8C57082-D43A-4F12-8792-CA99885C5D86}">
          <x14:formula1>
            <xm:f>Foglio3!$B$2:$B$3</xm:f>
          </x14:formula1>
          <xm:sqref>E24</xm:sqref>
        </x14:dataValidation>
        <x14:dataValidation type="list" allowBlank="1" showInputMessage="1" showErrorMessage="1" xr:uid="{840688A1-2CA5-4D2A-AB8F-0318FD12C461}">
          <x14:formula1>
            <xm:f>Foglio2!$B$1:$B$240</xm:f>
          </x14:formula1>
          <xm:sqref>D17</xm:sqref>
        </x14:dataValidation>
        <x14:dataValidation type="list" allowBlank="1" showInputMessage="1" showErrorMessage="1" xr:uid="{E75C027F-22BB-495F-9734-E55C89D7F920}">
          <x14:formula1>
            <xm:f>Foglio3!$E$2:$E$6</xm:f>
          </x14:formula1>
          <xm:sqref>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A5A9-A856-47F6-8A54-264C8CDA669C}">
  <dimension ref="A1:E240"/>
  <sheetViews>
    <sheetView workbookViewId="0">
      <selection activeCell="B2" sqref="B2"/>
    </sheetView>
  </sheetViews>
  <sheetFormatPr defaultRowHeight="15" x14ac:dyDescent="0.25"/>
  <cols>
    <col min="1" max="1" width="9" bestFit="1" customWidth="1"/>
    <col min="2" max="2" width="20.42578125" customWidth="1"/>
    <col min="3" max="3" width="15.28515625" customWidth="1"/>
    <col min="4" max="4" width="16.7109375" customWidth="1"/>
    <col min="5" max="5" width="11.7109375" customWidth="1"/>
    <col min="8" max="8" width="14.28515625" customWidth="1"/>
  </cols>
  <sheetData>
    <row r="1" spans="1:5" ht="45" x14ac:dyDescent="0.25">
      <c r="A1" s="6" t="s">
        <v>267</v>
      </c>
      <c r="B1" s="6" t="s">
        <v>280</v>
      </c>
      <c r="C1" s="7" t="s">
        <v>268</v>
      </c>
      <c r="D1" s="7" t="s">
        <v>269</v>
      </c>
      <c r="E1" s="7" t="s">
        <v>270</v>
      </c>
    </row>
    <row r="2" spans="1:5" x14ac:dyDescent="0.25">
      <c r="A2" s="10">
        <v>12057001</v>
      </c>
      <c r="B2" s="10" t="s">
        <v>155</v>
      </c>
      <c r="C2" s="11" t="s">
        <v>1</v>
      </c>
      <c r="D2" s="13">
        <v>3542</v>
      </c>
      <c r="E2" s="11">
        <v>3</v>
      </c>
    </row>
    <row r="3" spans="1:5" x14ac:dyDescent="0.25">
      <c r="A3" s="10">
        <v>12060001</v>
      </c>
      <c r="B3" s="10" t="s">
        <v>158</v>
      </c>
      <c r="C3" s="11" t="s">
        <v>1</v>
      </c>
      <c r="D3" s="13">
        <v>3717</v>
      </c>
      <c r="E3" s="11">
        <v>3</v>
      </c>
    </row>
    <row r="4" spans="1:5" x14ac:dyDescent="0.25">
      <c r="A4" s="10">
        <v>12056001</v>
      </c>
      <c r="B4" s="10" t="s">
        <v>52</v>
      </c>
      <c r="C4" s="11" t="s">
        <v>1</v>
      </c>
      <c r="D4" s="11" t="s">
        <v>53</v>
      </c>
      <c r="E4" s="11">
        <v>1</v>
      </c>
    </row>
    <row r="5" spans="1:5" x14ac:dyDescent="0.25">
      <c r="A5" s="10">
        <v>12060002</v>
      </c>
      <c r="B5" s="10" t="s">
        <v>231</v>
      </c>
      <c r="C5" s="11" t="s">
        <v>1</v>
      </c>
      <c r="D5" s="13">
        <v>23868</v>
      </c>
      <c r="E5" s="11">
        <v>11</v>
      </c>
    </row>
    <row r="6" spans="1:5" x14ac:dyDescent="0.25">
      <c r="A6" s="10">
        <v>12058001</v>
      </c>
      <c r="B6" s="10" t="s">
        <v>178</v>
      </c>
      <c r="C6" s="11" t="s">
        <v>1</v>
      </c>
      <c r="D6" s="13">
        <v>6156</v>
      </c>
      <c r="E6" s="11">
        <v>5</v>
      </c>
    </row>
    <row r="7" spans="1:5" x14ac:dyDescent="0.25">
      <c r="A7" s="10">
        <v>12058002</v>
      </c>
      <c r="B7" s="10" t="s">
        <v>43</v>
      </c>
      <c r="C7" s="11" t="s">
        <v>4</v>
      </c>
      <c r="D7" s="11" t="s">
        <v>44</v>
      </c>
      <c r="E7" s="11">
        <v>1</v>
      </c>
    </row>
    <row r="8" spans="1:5" x14ac:dyDescent="0.25">
      <c r="A8" s="10">
        <v>12060003</v>
      </c>
      <c r="B8" s="10" t="s">
        <v>185</v>
      </c>
      <c r="C8" s="11" t="s">
        <v>1</v>
      </c>
      <c r="D8" s="13">
        <v>7085</v>
      </c>
      <c r="E8" s="11">
        <v>5</v>
      </c>
    </row>
    <row r="9" spans="1:5" x14ac:dyDescent="0.25">
      <c r="A9" s="10">
        <v>12058004</v>
      </c>
      <c r="B9" s="10" t="s">
        <v>58</v>
      </c>
      <c r="C9" s="11" t="s">
        <v>1</v>
      </c>
      <c r="D9" s="11" t="s">
        <v>59</v>
      </c>
      <c r="E9" s="11">
        <v>1</v>
      </c>
    </row>
    <row r="10" spans="1:5" x14ac:dyDescent="0.25">
      <c r="A10" s="10">
        <v>12060004</v>
      </c>
      <c r="B10" s="10" t="s">
        <v>243</v>
      </c>
      <c r="C10" s="11" t="s">
        <v>1</v>
      </c>
      <c r="D10" s="13">
        <v>30836</v>
      </c>
      <c r="E10" s="11">
        <v>13</v>
      </c>
    </row>
    <row r="11" spans="1:5" x14ac:dyDescent="0.25">
      <c r="A11" s="10">
        <v>12060005</v>
      </c>
      <c r="B11" s="10" t="s">
        <v>205</v>
      </c>
      <c r="C11" s="11" t="s">
        <v>1</v>
      </c>
      <c r="D11" s="13">
        <v>12079</v>
      </c>
      <c r="E11" s="11">
        <v>7</v>
      </c>
    </row>
    <row r="12" spans="1:5" x14ac:dyDescent="0.25">
      <c r="A12" s="8">
        <v>12057002</v>
      </c>
      <c r="B12" s="8" t="s">
        <v>129</v>
      </c>
      <c r="C12" s="9" t="s">
        <v>1</v>
      </c>
      <c r="D12" s="12">
        <v>1742</v>
      </c>
      <c r="E12" s="9">
        <v>2</v>
      </c>
    </row>
    <row r="13" spans="1:5" x14ac:dyDescent="0.25">
      <c r="A13" s="8">
        <v>12060006</v>
      </c>
      <c r="B13" s="8" t="s">
        <v>211</v>
      </c>
      <c r="C13" s="9" t="s">
        <v>4</v>
      </c>
      <c r="D13" s="12">
        <v>13357</v>
      </c>
      <c r="E13" s="9">
        <v>8</v>
      </c>
    </row>
    <row r="14" spans="1:5" x14ac:dyDescent="0.25">
      <c r="A14" s="8">
        <v>12058006</v>
      </c>
      <c r="B14" s="8" t="s">
        <v>0</v>
      </c>
      <c r="C14" s="9" t="s">
        <v>1</v>
      </c>
      <c r="D14" s="9" t="s">
        <v>2</v>
      </c>
      <c r="E14" s="9">
        <v>0</v>
      </c>
    </row>
    <row r="15" spans="1:5" x14ac:dyDescent="0.25">
      <c r="A15" s="10">
        <v>12057003</v>
      </c>
      <c r="B15" s="10" t="s">
        <v>208</v>
      </c>
      <c r="C15" s="11" t="s">
        <v>1</v>
      </c>
      <c r="D15" s="13">
        <v>12776</v>
      </c>
      <c r="E15" s="11">
        <v>7</v>
      </c>
    </row>
    <row r="16" spans="1:5" x14ac:dyDescent="0.25">
      <c r="A16" s="10">
        <v>12060008</v>
      </c>
      <c r="B16" s="10" t="s">
        <v>198</v>
      </c>
      <c r="C16" s="11" t="s">
        <v>4</v>
      </c>
      <c r="D16" s="13">
        <v>10395</v>
      </c>
      <c r="E16" s="11">
        <v>7</v>
      </c>
    </row>
    <row r="17" spans="1:5" x14ac:dyDescent="0.25">
      <c r="A17" s="10">
        <v>12058008</v>
      </c>
      <c r="B17" s="10" t="s">
        <v>31</v>
      </c>
      <c r="C17" s="11" t="s">
        <v>1</v>
      </c>
      <c r="D17" s="11" t="s">
        <v>32</v>
      </c>
      <c r="E17" s="11">
        <v>1</v>
      </c>
    </row>
    <row r="18" spans="1:5" x14ac:dyDescent="0.25">
      <c r="A18" s="8">
        <v>12060010</v>
      </c>
      <c r="B18" s="8" t="s">
        <v>171</v>
      </c>
      <c r="C18" s="9" t="s">
        <v>4</v>
      </c>
      <c r="D18" s="12">
        <v>4936</v>
      </c>
      <c r="E18" s="9">
        <v>4</v>
      </c>
    </row>
    <row r="19" spans="1:5" x14ac:dyDescent="0.25">
      <c r="A19" s="10">
        <v>12058010</v>
      </c>
      <c r="B19" s="10" t="s">
        <v>209</v>
      </c>
      <c r="C19" s="11" t="s">
        <v>1</v>
      </c>
      <c r="D19" s="13">
        <v>12892</v>
      </c>
      <c r="E19" s="11">
        <v>7</v>
      </c>
    </row>
    <row r="20" spans="1:5" x14ac:dyDescent="0.25">
      <c r="A20" s="10">
        <v>12057004</v>
      </c>
      <c r="B20" s="10" t="s">
        <v>154</v>
      </c>
      <c r="C20" s="11" t="s">
        <v>1</v>
      </c>
      <c r="D20" s="13">
        <v>3484</v>
      </c>
      <c r="E20" s="11">
        <v>3</v>
      </c>
    </row>
    <row r="21" spans="1:5" x14ac:dyDescent="0.25">
      <c r="A21" s="10">
        <v>12060011</v>
      </c>
      <c r="B21" s="10" t="s">
        <v>65</v>
      </c>
      <c r="C21" s="11" t="s">
        <v>1</v>
      </c>
      <c r="D21" s="11" t="s">
        <v>66</v>
      </c>
      <c r="E21" s="11">
        <v>1</v>
      </c>
    </row>
    <row r="22" spans="1:5" x14ac:dyDescent="0.25">
      <c r="A22" s="8">
        <v>12060012</v>
      </c>
      <c r="B22" s="8" t="s">
        <v>258</v>
      </c>
      <c r="C22" s="9" t="s">
        <v>4</v>
      </c>
      <c r="D22" s="12">
        <v>52381</v>
      </c>
      <c r="E22" s="9">
        <v>16</v>
      </c>
    </row>
    <row r="23" spans="1:5" x14ac:dyDescent="0.25">
      <c r="A23" s="8">
        <v>12059002</v>
      </c>
      <c r="B23" s="8" t="s">
        <v>114</v>
      </c>
      <c r="C23" s="9" t="s">
        <v>1</v>
      </c>
      <c r="D23" s="12">
        <v>1394</v>
      </c>
      <c r="E23" s="9">
        <v>2</v>
      </c>
    </row>
    <row r="24" spans="1:5" x14ac:dyDescent="0.25">
      <c r="A24" s="10">
        <v>12058012</v>
      </c>
      <c r="B24" s="10" t="s">
        <v>176</v>
      </c>
      <c r="C24" s="11" t="s">
        <v>4</v>
      </c>
      <c r="D24" s="13">
        <v>5749</v>
      </c>
      <c r="E24" s="11">
        <v>5</v>
      </c>
    </row>
    <row r="25" spans="1:5" x14ac:dyDescent="0.25">
      <c r="A25" s="10">
        <v>12060013</v>
      </c>
      <c r="B25" s="10" t="s">
        <v>81</v>
      </c>
      <c r="C25" s="11" t="s">
        <v>1</v>
      </c>
      <c r="D25" s="11" t="s">
        <v>82</v>
      </c>
      <c r="E25" s="11">
        <v>1</v>
      </c>
    </row>
    <row r="26" spans="1:5" x14ac:dyDescent="0.25">
      <c r="A26" s="10">
        <v>12057005</v>
      </c>
      <c r="B26" s="10" t="s">
        <v>186</v>
      </c>
      <c r="C26" s="11" t="s">
        <v>1</v>
      </c>
      <c r="D26" s="13">
        <v>7085</v>
      </c>
      <c r="E26" s="11">
        <v>5</v>
      </c>
    </row>
    <row r="27" spans="1:5" x14ac:dyDescent="0.25">
      <c r="A27" s="8">
        <v>12057006</v>
      </c>
      <c r="B27" s="8" t="s">
        <v>99</v>
      </c>
      <c r="C27" s="9" t="s">
        <v>1</v>
      </c>
      <c r="D27" s="12">
        <v>1103</v>
      </c>
      <c r="E27" s="9">
        <v>2</v>
      </c>
    </row>
    <row r="28" spans="1:5" x14ac:dyDescent="0.25">
      <c r="A28" s="10">
        <v>12057008</v>
      </c>
      <c r="B28" s="10" t="s">
        <v>181</v>
      </c>
      <c r="C28" s="11" t="s">
        <v>1</v>
      </c>
      <c r="D28" s="13">
        <v>6446</v>
      </c>
      <c r="E28" s="11">
        <v>5</v>
      </c>
    </row>
    <row r="29" spans="1:5" x14ac:dyDescent="0.25">
      <c r="A29" s="8">
        <v>12057007</v>
      </c>
      <c r="B29" s="8" t="s">
        <v>164</v>
      </c>
      <c r="C29" s="9" t="s">
        <v>1</v>
      </c>
      <c r="D29" s="12">
        <v>4065</v>
      </c>
      <c r="E29" s="9">
        <v>4</v>
      </c>
    </row>
    <row r="30" spans="1:5" x14ac:dyDescent="0.25">
      <c r="A30" s="8">
        <v>12060014</v>
      </c>
      <c r="B30" s="8" t="s">
        <v>3</v>
      </c>
      <c r="C30" s="9" t="s">
        <v>4</v>
      </c>
      <c r="D30" s="9" t="s">
        <v>2</v>
      </c>
      <c r="E30" s="9">
        <v>0</v>
      </c>
    </row>
    <row r="31" spans="1:5" x14ac:dyDescent="0.25">
      <c r="A31" s="8">
        <v>12058014</v>
      </c>
      <c r="B31" s="8" t="s">
        <v>5</v>
      </c>
      <c r="C31" s="9" t="s">
        <v>1</v>
      </c>
      <c r="D31" s="9" t="s">
        <v>2</v>
      </c>
      <c r="E31" s="9">
        <v>0</v>
      </c>
    </row>
    <row r="32" spans="1:5" x14ac:dyDescent="0.25">
      <c r="A32" s="10">
        <v>12059003</v>
      </c>
      <c r="B32" s="10" t="s">
        <v>207</v>
      </c>
      <c r="C32" s="11" t="s">
        <v>1</v>
      </c>
      <c r="D32" s="13">
        <v>12602</v>
      </c>
      <c r="E32" s="11">
        <v>7</v>
      </c>
    </row>
    <row r="33" spans="1:5" x14ac:dyDescent="0.25">
      <c r="A33" s="8">
        <v>12060016</v>
      </c>
      <c r="B33" s="8" t="s">
        <v>118</v>
      </c>
      <c r="C33" s="9" t="s">
        <v>1</v>
      </c>
      <c r="D33" s="12">
        <v>1452</v>
      </c>
      <c r="E33" s="9">
        <v>2</v>
      </c>
    </row>
    <row r="34" spans="1:5" x14ac:dyDescent="0.25">
      <c r="A34" s="8">
        <v>12056011</v>
      </c>
      <c r="B34" s="8" t="s">
        <v>125</v>
      </c>
      <c r="C34" s="9" t="s">
        <v>1</v>
      </c>
      <c r="D34" s="12">
        <v>1626</v>
      </c>
      <c r="E34" s="9">
        <v>2</v>
      </c>
    </row>
    <row r="35" spans="1:5" x14ac:dyDescent="0.25">
      <c r="A35" s="8">
        <v>12057009</v>
      </c>
      <c r="B35" s="8" t="s">
        <v>115</v>
      </c>
      <c r="C35" s="9" t="s">
        <v>1</v>
      </c>
      <c r="D35" s="12">
        <v>1394</v>
      </c>
      <c r="E35" s="9">
        <v>2</v>
      </c>
    </row>
    <row r="36" spans="1:5" x14ac:dyDescent="0.25">
      <c r="A36" s="8">
        <v>12058017</v>
      </c>
      <c r="B36" s="8" t="s">
        <v>163</v>
      </c>
      <c r="C36" s="9" t="s">
        <v>1</v>
      </c>
      <c r="D36" s="12">
        <v>3949</v>
      </c>
      <c r="E36" s="9">
        <v>4</v>
      </c>
    </row>
    <row r="37" spans="1:5" x14ac:dyDescent="0.25">
      <c r="A37" s="10">
        <v>12058019</v>
      </c>
      <c r="B37" s="10" t="s">
        <v>71</v>
      </c>
      <c r="C37" s="11" t="s">
        <v>1</v>
      </c>
      <c r="D37" s="11" t="s">
        <v>72</v>
      </c>
      <c r="E37" s="11">
        <v>1</v>
      </c>
    </row>
    <row r="38" spans="1:5" x14ac:dyDescent="0.25">
      <c r="A38" s="8">
        <v>12056015</v>
      </c>
      <c r="B38" s="8" t="s">
        <v>170</v>
      </c>
      <c r="C38" s="9" t="s">
        <v>4</v>
      </c>
      <c r="D38" s="12">
        <v>4878</v>
      </c>
      <c r="E38" s="9">
        <v>4</v>
      </c>
    </row>
    <row r="39" spans="1:5" x14ac:dyDescent="0.25">
      <c r="A39" s="10">
        <v>12058020</v>
      </c>
      <c r="B39" s="10" t="s">
        <v>78</v>
      </c>
      <c r="C39" s="11" t="s">
        <v>1</v>
      </c>
      <c r="D39" s="11" t="s">
        <v>79</v>
      </c>
      <c r="E39" s="11">
        <v>1</v>
      </c>
    </row>
    <row r="40" spans="1:5" x14ac:dyDescent="0.25">
      <c r="A40" s="8">
        <v>12060017</v>
      </c>
      <c r="B40" s="8" t="s">
        <v>6</v>
      </c>
      <c r="C40" s="9" t="s">
        <v>1</v>
      </c>
      <c r="D40" s="9" t="s">
        <v>2</v>
      </c>
      <c r="E40" s="9">
        <v>0</v>
      </c>
    </row>
    <row r="41" spans="1:5" x14ac:dyDescent="0.25">
      <c r="A41" s="10">
        <v>12060018</v>
      </c>
      <c r="B41" s="10" t="s">
        <v>187</v>
      </c>
      <c r="C41" s="11" t="s">
        <v>4</v>
      </c>
      <c r="D41" s="13">
        <v>7375</v>
      </c>
      <c r="E41" s="11">
        <v>5</v>
      </c>
    </row>
    <row r="42" spans="1:5" x14ac:dyDescent="0.25">
      <c r="A42" s="8">
        <v>12058021</v>
      </c>
      <c r="B42" s="8" t="s">
        <v>213</v>
      </c>
      <c r="C42" s="9" t="s">
        <v>1</v>
      </c>
      <c r="D42" s="12">
        <v>14576</v>
      </c>
      <c r="E42" s="9">
        <v>8</v>
      </c>
    </row>
    <row r="43" spans="1:5" x14ac:dyDescent="0.25">
      <c r="A43" s="10">
        <v>12057011</v>
      </c>
      <c r="B43" s="10" t="s">
        <v>147</v>
      </c>
      <c r="C43" s="11" t="s">
        <v>1</v>
      </c>
      <c r="D43" s="13">
        <v>3136</v>
      </c>
      <c r="E43" s="11">
        <v>3</v>
      </c>
    </row>
    <row r="44" spans="1:5" x14ac:dyDescent="0.25">
      <c r="A44" s="8">
        <v>12057012</v>
      </c>
      <c r="B44" s="8" t="s">
        <v>24</v>
      </c>
      <c r="C44" s="9" t="s">
        <v>1</v>
      </c>
      <c r="D44" s="9" t="s">
        <v>25</v>
      </c>
      <c r="E44" s="9">
        <v>0</v>
      </c>
    </row>
    <row r="45" spans="1:5" x14ac:dyDescent="0.25">
      <c r="A45" s="8">
        <v>12060019</v>
      </c>
      <c r="B45" s="8" t="s">
        <v>172</v>
      </c>
      <c r="C45" s="9" t="s">
        <v>4</v>
      </c>
      <c r="D45" s="12">
        <v>4936</v>
      </c>
      <c r="E45" s="9">
        <v>4</v>
      </c>
    </row>
    <row r="46" spans="1:5" x14ac:dyDescent="0.25">
      <c r="A46" s="8">
        <v>12057013</v>
      </c>
      <c r="B46" s="8" t="s">
        <v>116</v>
      </c>
      <c r="C46" s="9" t="s">
        <v>1</v>
      </c>
      <c r="D46" s="12">
        <v>1394</v>
      </c>
      <c r="E46" s="9">
        <v>2</v>
      </c>
    </row>
    <row r="47" spans="1:5" x14ac:dyDescent="0.25">
      <c r="A47" s="8">
        <v>12058023</v>
      </c>
      <c r="B47" s="8" t="s">
        <v>109</v>
      </c>
      <c r="C47" s="9" t="s">
        <v>1</v>
      </c>
      <c r="D47" s="12">
        <v>1336</v>
      </c>
      <c r="E47" s="9">
        <v>2</v>
      </c>
    </row>
    <row r="48" spans="1:5" ht="30" x14ac:dyDescent="0.25">
      <c r="A48" s="10">
        <v>12058025</v>
      </c>
      <c r="B48" s="10" t="s">
        <v>180</v>
      </c>
      <c r="C48" s="11" t="s">
        <v>1</v>
      </c>
      <c r="D48" s="13">
        <v>6388</v>
      </c>
      <c r="E48" s="11">
        <v>5</v>
      </c>
    </row>
    <row r="49" spans="1:5" x14ac:dyDescent="0.25">
      <c r="A49" s="10">
        <v>12057015</v>
      </c>
      <c r="B49" s="10" t="s">
        <v>73</v>
      </c>
      <c r="C49" s="11" t="s">
        <v>1</v>
      </c>
      <c r="D49" s="11" t="s">
        <v>72</v>
      </c>
      <c r="E49" s="11">
        <v>1</v>
      </c>
    </row>
    <row r="50" spans="1:5" x14ac:dyDescent="0.25">
      <c r="A50" s="10">
        <v>12059004</v>
      </c>
      <c r="B50" s="10" t="s">
        <v>241</v>
      </c>
      <c r="C50" s="11" t="s">
        <v>4</v>
      </c>
      <c r="D50" s="13">
        <v>29791</v>
      </c>
      <c r="E50" s="11">
        <v>13</v>
      </c>
    </row>
    <row r="51" spans="1:5" x14ac:dyDescent="0.25">
      <c r="A51" s="10">
        <v>12060020</v>
      </c>
      <c r="B51" s="10" t="s">
        <v>182</v>
      </c>
      <c r="C51" s="11" t="s">
        <v>4</v>
      </c>
      <c r="D51" s="11" t="s">
        <v>183</v>
      </c>
      <c r="E51" s="11">
        <v>5</v>
      </c>
    </row>
    <row r="52" spans="1:5" x14ac:dyDescent="0.25">
      <c r="A52" s="10">
        <v>12060021</v>
      </c>
      <c r="B52" s="10" t="s">
        <v>200</v>
      </c>
      <c r="C52" s="11" t="s">
        <v>4</v>
      </c>
      <c r="D52" s="11" t="s">
        <v>201</v>
      </c>
      <c r="E52" s="11">
        <v>7</v>
      </c>
    </row>
    <row r="53" spans="1:5" x14ac:dyDescent="0.25">
      <c r="A53" s="10">
        <v>12060023</v>
      </c>
      <c r="B53" s="10" t="s">
        <v>203</v>
      </c>
      <c r="C53" s="11" t="s">
        <v>1</v>
      </c>
      <c r="D53" s="13">
        <v>11731</v>
      </c>
      <c r="E53" s="11">
        <v>7</v>
      </c>
    </row>
    <row r="54" spans="1:5" x14ac:dyDescent="0.25">
      <c r="A54" s="10">
        <v>12060022</v>
      </c>
      <c r="B54" s="10" t="s">
        <v>260</v>
      </c>
      <c r="C54" s="11" t="s">
        <v>4</v>
      </c>
      <c r="D54" s="13">
        <v>57317</v>
      </c>
      <c r="E54" s="11">
        <v>17</v>
      </c>
    </row>
    <row r="55" spans="1:5" x14ac:dyDescent="0.25">
      <c r="A55" s="10">
        <v>12060024</v>
      </c>
      <c r="B55" s="10" t="s">
        <v>75</v>
      </c>
      <c r="C55" s="11" t="s">
        <v>4</v>
      </c>
      <c r="D55" s="11" t="s">
        <v>76</v>
      </c>
      <c r="E55" s="11">
        <v>1</v>
      </c>
    </row>
    <row r="56" spans="1:5" x14ac:dyDescent="0.25">
      <c r="A56" s="10">
        <v>12058027</v>
      </c>
      <c r="B56" s="10" t="s">
        <v>33</v>
      </c>
      <c r="C56" s="11" t="s">
        <v>1</v>
      </c>
      <c r="D56" s="11" t="s">
        <v>32</v>
      </c>
      <c r="E56" s="11">
        <v>1</v>
      </c>
    </row>
    <row r="57" spans="1:5" x14ac:dyDescent="0.25">
      <c r="A57" s="8">
        <v>12058028</v>
      </c>
      <c r="B57" s="8" t="s">
        <v>110</v>
      </c>
      <c r="C57" s="9" t="s">
        <v>1</v>
      </c>
      <c r="D57" s="12">
        <v>1336</v>
      </c>
      <c r="E57" s="9">
        <v>2</v>
      </c>
    </row>
    <row r="58" spans="1:5" x14ac:dyDescent="0.25">
      <c r="A58" s="8">
        <v>12060026</v>
      </c>
      <c r="B58" s="8" t="s">
        <v>256</v>
      </c>
      <c r="C58" s="9" t="s">
        <v>4</v>
      </c>
      <c r="D58" s="12">
        <v>47561</v>
      </c>
      <c r="E58" s="9">
        <v>16</v>
      </c>
    </row>
    <row r="59" spans="1:5" x14ac:dyDescent="0.25">
      <c r="A59" s="8">
        <v>12058030</v>
      </c>
      <c r="B59" s="8" t="s">
        <v>7</v>
      </c>
      <c r="C59" s="9" t="s">
        <v>1</v>
      </c>
      <c r="D59" s="9" t="s">
        <v>2</v>
      </c>
      <c r="E59" s="9">
        <v>0</v>
      </c>
    </row>
    <row r="60" spans="1:5" x14ac:dyDescent="0.25">
      <c r="A60" s="8">
        <v>12058031</v>
      </c>
      <c r="B60" s="8" t="s">
        <v>249</v>
      </c>
      <c r="C60" s="9" t="s">
        <v>1</v>
      </c>
      <c r="D60" s="9" t="s">
        <v>250</v>
      </c>
      <c r="E60" s="9">
        <v>14</v>
      </c>
    </row>
    <row r="61" spans="1:5" x14ac:dyDescent="0.25">
      <c r="A61" s="8">
        <v>12057016</v>
      </c>
      <c r="B61" s="8" t="s">
        <v>106</v>
      </c>
      <c r="C61" s="9" t="s">
        <v>1</v>
      </c>
      <c r="D61" s="12">
        <v>1278</v>
      </c>
      <c r="E61" s="9">
        <v>2</v>
      </c>
    </row>
    <row r="62" spans="1:5" x14ac:dyDescent="0.25">
      <c r="A62" s="8">
        <v>12057017</v>
      </c>
      <c r="B62" s="8" t="s">
        <v>174</v>
      </c>
      <c r="C62" s="9" t="s">
        <v>1</v>
      </c>
      <c r="D62" s="12">
        <v>4994</v>
      </c>
      <c r="E62" s="9">
        <v>4</v>
      </c>
    </row>
    <row r="63" spans="1:5" x14ac:dyDescent="0.25">
      <c r="A63" s="8">
        <v>12060027</v>
      </c>
      <c r="B63" s="8" t="s">
        <v>188</v>
      </c>
      <c r="C63" s="9" t="s">
        <v>4</v>
      </c>
      <c r="D63" s="12">
        <v>8014</v>
      </c>
      <c r="E63" s="9">
        <v>6</v>
      </c>
    </row>
    <row r="64" spans="1:5" x14ac:dyDescent="0.25">
      <c r="A64" s="10">
        <v>12057018</v>
      </c>
      <c r="B64" s="10" t="s">
        <v>161</v>
      </c>
      <c r="C64" s="11" t="s">
        <v>1</v>
      </c>
      <c r="D64" s="13">
        <v>3833</v>
      </c>
      <c r="E64" s="11">
        <v>3</v>
      </c>
    </row>
    <row r="65" spans="1:5" x14ac:dyDescent="0.25">
      <c r="A65" s="8">
        <v>12057019</v>
      </c>
      <c r="B65" s="8" t="s">
        <v>89</v>
      </c>
      <c r="C65" s="9" t="s">
        <v>1</v>
      </c>
      <c r="D65" s="9" t="s">
        <v>90</v>
      </c>
      <c r="E65" s="9">
        <v>2</v>
      </c>
    </row>
    <row r="66" spans="1:5" x14ac:dyDescent="0.25">
      <c r="A66" s="8">
        <v>12060029</v>
      </c>
      <c r="B66" s="8" t="s">
        <v>228</v>
      </c>
      <c r="C66" s="9" t="s">
        <v>1</v>
      </c>
      <c r="D66" s="12">
        <v>20616</v>
      </c>
      <c r="E66" s="9">
        <v>10</v>
      </c>
    </row>
    <row r="67" spans="1:5" x14ac:dyDescent="0.25">
      <c r="A67" s="8">
        <v>12057020</v>
      </c>
      <c r="B67" s="8" t="s">
        <v>87</v>
      </c>
      <c r="C67" s="9" t="s">
        <v>1</v>
      </c>
      <c r="D67" s="9" t="s">
        <v>88</v>
      </c>
      <c r="E67" s="9">
        <v>2</v>
      </c>
    </row>
    <row r="68" spans="1:5" x14ac:dyDescent="0.25">
      <c r="A68" s="8">
        <v>12060028</v>
      </c>
      <c r="B68" s="8" t="s">
        <v>8</v>
      </c>
      <c r="C68" s="9" t="s">
        <v>1</v>
      </c>
      <c r="D68" s="9" t="s">
        <v>2</v>
      </c>
      <c r="E68" s="9">
        <v>0</v>
      </c>
    </row>
    <row r="69" spans="1:5" x14ac:dyDescent="0.25">
      <c r="A69" s="8">
        <v>12057022</v>
      </c>
      <c r="B69" s="8" t="s">
        <v>26</v>
      </c>
      <c r="C69" s="9" t="s">
        <v>1</v>
      </c>
      <c r="D69" s="9" t="s">
        <v>25</v>
      </c>
      <c r="E69" s="9">
        <v>0</v>
      </c>
    </row>
    <row r="70" spans="1:5" x14ac:dyDescent="0.25">
      <c r="A70" s="8">
        <v>12058035</v>
      </c>
      <c r="B70" s="8" t="s">
        <v>9</v>
      </c>
      <c r="C70" s="9" t="s">
        <v>1</v>
      </c>
      <c r="D70" s="9" t="s">
        <v>2</v>
      </c>
      <c r="E70" s="9">
        <v>0</v>
      </c>
    </row>
    <row r="71" spans="1:5" x14ac:dyDescent="0.25">
      <c r="A71" s="10">
        <v>12057023</v>
      </c>
      <c r="B71" s="10" t="s">
        <v>34</v>
      </c>
      <c r="C71" s="11" t="s">
        <v>1</v>
      </c>
      <c r="D71" s="11" t="s">
        <v>32</v>
      </c>
      <c r="E71" s="11">
        <v>1</v>
      </c>
    </row>
    <row r="72" spans="1:5" x14ac:dyDescent="0.25">
      <c r="A72" s="10">
        <v>12057024</v>
      </c>
      <c r="B72" s="10" t="s">
        <v>77</v>
      </c>
      <c r="C72" s="11" t="s">
        <v>1</v>
      </c>
      <c r="D72" s="11" t="s">
        <v>76</v>
      </c>
      <c r="E72" s="11">
        <v>1</v>
      </c>
    </row>
    <row r="73" spans="1:5" x14ac:dyDescent="0.25">
      <c r="A73" s="10">
        <v>12057025</v>
      </c>
      <c r="B73" s="10" t="s">
        <v>35</v>
      </c>
      <c r="C73" s="11" t="s">
        <v>1</v>
      </c>
      <c r="D73" s="11" t="s">
        <v>32</v>
      </c>
      <c r="E73" s="11">
        <v>1</v>
      </c>
    </row>
    <row r="74" spans="1:5" x14ac:dyDescent="0.25">
      <c r="A74" s="8">
        <v>12060030</v>
      </c>
      <c r="B74" s="8" t="s">
        <v>234</v>
      </c>
      <c r="C74" s="9" t="s">
        <v>1</v>
      </c>
      <c r="D74" s="12">
        <v>27294</v>
      </c>
      <c r="E74" s="9">
        <v>12</v>
      </c>
    </row>
    <row r="75" spans="1:5" x14ac:dyDescent="0.25">
      <c r="A75" s="8">
        <v>12059006</v>
      </c>
      <c r="B75" s="8" t="s">
        <v>130</v>
      </c>
      <c r="C75" s="9" t="s">
        <v>4</v>
      </c>
      <c r="D75" s="9" t="s">
        <v>131</v>
      </c>
      <c r="E75" s="9">
        <v>2</v>
      </c>
    </row>
    <row r="76" spans="1:5" x14ac:dyDescent="0.25">
      <c r="A76" s="8">
        <v>12057026</v>
      </c>
      <c r="B76" s="8" t="s">
        <v>84</v>
      </c>
      <c r="C76" s="9" t="s">
        <v>1</v>
      </c>
      <c r="D76" s="9" t="s">
        <v>85</v>
      </c>
      <c r="E76" s="9">
        <v>2</v>
      </c>
    </row>
    <row r="77" spans="1:5" x14ac:dyDescent="0.25">
      <c r="A77" s="8">
        <v>12060031</v>
      </c>
      <c r="B77" s="8" t="s">
        <v>225</v>
      </c>
      <c r="C77" s="9" t="s">
        <v>1</v>
      </c>
      <c r="D77" s="9" t="s">
        <v>226</v>
      </c>
      <c r="E77" s="9">
        <v>10</v>
      </c>
    </row>
    <row r="78" spans="1:5" x14ac:dyDescent="0.25">
      <c r="A78" s="10">
        <v>12060032</v>
      </c>
      <c r="B78" s="10" t="s">
        <v>240</v>
      </c>
      <c r="C78" s="11" t="s">
        <v>4</v>
      </c>
      <c r="D78" s="13">
        <v>29675</v>
      </c>
      <c r="E78" s="11">
        <v>13</v>
      </c>
    </row>
    <row r="79" spans="1:5" x14ac:dyDescent="0.25">
      <c r="A79" s="8">
        <v>12060033</v>
      </c>
      <c r="B79" s="8" t="s">
        <v>214</v>
      </c>
      <c r="C79" s="9" t="s">
        <v>4</v>
      </c>
      <c r="D79" s="12">
        <v>14576</v>
      </c>
      <c r="E79" s="9">
        <v>8</v>
      </c>
    </row>
    <row r="80" spans="1:5" x14ac:dyDescent="0.25">
      <c r="A80" s="8">
        <v>12057028</v>
      </c>
      <c r="B80" s="8" t="s">
        <v>101</v>
      </c>
      <c r="C80" s="9" t="s">
        <v>1</v>
      </c>
      <c r="D80" s="12">
        <v>1161</v>
      </c>
      <c r="E80" s="9">
        <v>2</v>
      </c>
    </row>
    <row r="81" spans="1:5" x14ac:dyDescent="0.25">
      <c r="A81" s="10">
        <v>12060034</v>
      </c>
      <c r="B81" s="10" t="s">
        <v>36</v>
      </c>
      <c r="C81" s="11" t="s">
        <v>1</v>
      </c>
      <c r="D81" s="11" t="s">
        <v>32</v>
      </c>
      <c r="E81" s="11">
        <v>1</v>
      </c>
    </row>
    <row r="82" spans="1:5" x14ac:dyDescent="0.25">
      <c r="A82" s="8">
        <v>12060035</v>
      </c>
      <c r="B82" s="8" t="s">
        <v>96</v>
      </c>
      <c r="C82" s="9" t="s">
        <v>1</v>
      </c>
      <c r="D82" s="12">
        <v>1045</v>
      </c>
      <c r="E82" s="9">
        <v>2</v>
      </c>
    </row>
    <row r="83" spans="1:5" x14ac:dyDescent="0.25">
      <c r="A83" s="8">
        <v>12059007</v>
      </c>
      <c r="B83" s="8" t="s">
        <v>255</v>
      </c>
      <c r="C83" s="9" t="s">
        <v>4</v>
      </c>
      <c r="D83" s="12">
        <v>46632</v>
      </c>
      <c r="E83" s="9">
        <v>16</v>
      </c>
    </row>
    <row r="84" spans="1:5" x14ac:dyDescent="0.25">
      <c r="A84" s="8">
        <v>12060036</v>
      </c>
      <c r="B84" s="8" t="s">
        <v>229</v>
      </c>
      <c r="C84" s="9" t="s">
        <v>1</v>
      </c>
      <c r="D84" s="12">
        <v>20732</v>
      </c>
      <c r="E84" s="9">
        <v>10</v>
      </c>
    </row>
    <row r="85" spans="1:5" x14ac:dyDescent="0.25">
      <c r="A85" s="8">
        <v>12060037</v>
      </c>
      <c r="B85" s="8" t="s">
        <v>102</v>
      </c>
      <c r="C85" s="9" t="s">
        <v>4</v>
      </c>
      <c r="D85" s="12">
        <v>1161</v>
      </c>
      <c r="E85" s="9">
        <v>2</v>
      </c>
    </row>
    <row r="86" spans="1:5" x14ac:dyDescent="0.25">
      <c r="A86" s="10">
        <v>12059008</v>
      </c>
      <c r="B86" s="10" t="s">
        <v>264</v>
      </c>
      <c r="C86" s="11" t="s">
        <v>4</v>
      </c>
      <c r="D86" s="13">
        <v>93031</v>
      </c>
      <c r="E86" s="11">
        <v>19</v>
      </c>
    </row>
    <row r="87" spans="1:5" x14ac:dyDescent="0.25">
      <c r="A87" s="8">
        <v>12058039</v>
      </c>
      <c r="B87" s="8" t="s">
        <v>10</v>
      </c>
      <c r="C87" s="9" t="s">
        <v>4</v>
      </c>
      <c r="D87" s="9" t="s">
        <v>2</v>
      </c>
      <c r="E87" s="9">
        <v>0</v>
      </c>
    </row>
    <row r="88" spans="1:5" x14ac:dyDescent="0.25">
      <c r="A88" s="8">
        <v>12060039</v>
      </c>
      <c r="B88" s="8" t="s">
        <v>195</v>
      </c>
      <c r="C88" s="9" t="s">
        <v>1</v>
      </c>
      <c r="D88" s="12">
        <v>8943</v>
      </c>
      <c r="E88" s="9">
        <v>6</v>
      </c>
    </row>
    <row r="89" spans="1:5" x14ac:dyDescent="0.25">
      <c r="A89" s="8">
        <v>12059009</v>
      </c>
      <c r="B89" s="8" t="s">
        <v>265</v>
      </c>
      <c r="C89" s="9" t="s">
        <v>4</v>
      </c>
      <c r="D89" s="12">
        <v>97154</v>
      </c>
      <c r="E89" s="9">
        <v>20</v>
      </c>
    </row>
    <row r="90" spans="1:5" x14ac:dyDescent="0.25">
      <c r="A90" s="10">
        <v>12058040</v>
      </c>
      <c r="B90" s="10" t="s">
        <v>150</v>
      </c>
      <c r="C90" s="11" t="s">
        <v>4</v>
      </c>
      <c r="D90" s="11" t="s">
        <v>151</v>
      </c>
      <c r="E90" s="11">
        <v>3</v>
      </c>
    </row>
    <row r="91" spans="1:5" x14ac:dyDescent="0.25">
      <c r="A91" s="8">
        <v>12060040</v>
      </c>
      <c r="B91" s="8" t="s">
        <v>111</v>
      </c>
      <c r="C91" s="9" t="s">
        <v>1</v>
      </c>
      <c r="D91" s="12">
        <v>1336</v>
      </c>
      <c r="E91" s="9">
        <v>2</v>
      </c>
    </row>
    <row r="92" spans="1:5" x14ac:dyDescent="0.25">
      <c r="A92" s="10">
        <v>12058044</v>
      </c>
      <c r="B92" s="10" t="s">
        <v>142</v>
      </c>
      <c r="C92" s="11" t="s">
        <v>1</v>
      </c>
      <c r="D92" s="13">
        <v>2613</v>
      </c>
      <c r="E92" s="11">
        <v>3</v>
      </c>
    </row>
    <row r="93" spans="1:5" x14ac:dyDescent="0.25">
      <c r="A93" s="10">
        <v>12060041</v>
      </c>
      <c r="B93" s="10" t="s">
        <v>218</v>
      </c>
      <c r="C93" s="11" t="s">
        <v>1</v>
      </c>
      <c r="D93" s="13">
        <v>16551</v>
      </c>
      <c r="E93" s="11">
        <v>9</v>
      </c>
    </row>
    <row r="94" spans="1:5" x14ac:dyDescent="0.25">
      <c r="A94" s="8">
        <v>12058045</v>
      </c>
      <c r="B94" s="8" t="s">
        <v>11</v>
      </c>
      <c r="C94" s="9" t="s">
        <v>1</v>
      </c>
      <c r="D94" s="9" t="s">
        <v>2</v>
      </c>
      <c r="E94" s="9">
        <v>0</v>
      </c>
    </row>
    <row r="95" spans="1:5" x14ac:dyDescent="0.25">
      <c r="A95" s="10">
        <v>12056028</v>
      </c>
      <c r="B95" s="10" t="s">
        <v>179</v>
      </c>
      <c r="C95" s="11" t="s">
        <v>1</v>
      </c>
      <c r="D95" s="13">
        <v>6272</v>
      </c>
      <c r="E95" s="11">
        <v>5</v>
      </c>
    </row>
    <row r="96" spans="1:5" x14ac:dyDescent="0.25">
      <c r="A96" s="10">
        <v>12057031</v>
      </c>
      <c r="B96" s="10" t="s">
        <v>37</v>
      </c>
      <c r="C96" s="11" t="s">
        <v>1</v>
      </c>
      <c r="D96" s="11" t="s">
        <v>32</v>
      </c>
      <c r="E96" s="11">
        <v>1</v>
      </c>
    </row>
    <row r="97" spans="1:5" x14ac:dyDescent="0.25">
      <c r="A97" s="8">
        <v>12058046</v>
      </c>
      <c r="B97" s="8" t="s">
        <v>248</v>
      </c>
      <c r="C97" s="9" t="s">
        <v>4</v>
      </c>
      <c r="D97" s="12">
        <v>36643</v>
      </c>
      <c r="E97" s="9">
        <v>14</v>
      </c>
    </row>
    <row r="98" spans="1:5" x14ac:dyDescent="0.25">
      <c r="A98" s="8">
        <v>12056030</v>
      </c>
      <c r="B98" s="8" t="s">
        <v>112</v>
      </c>
      <c r="C98" s="9" t="s">
        <v>1</v>
      </c>
      <c r="D98" s="12">
        <v>1336</v>
      </c>
      <c r="E98" s="9">
        <v>2</v>
      </c>
    </row>
    <row r="99" spans="1:5" x14ac:dyDescent="0.25">
      <c r="A99" s="8">
        <v>12060042</v>
      </c>
      <c r="B99" s="8" t="s">
        <v>123</v>
      </c>
      <c r="C99" s="9" t="s">
        <v>1</v>
      </c>
      <c r="D99" s="12">
        <v>1568</v>
      </c>
      <c r="E99" s="9">
        <v>2</v>
      </c>
    </row>
    <row r="100" spans="1:5" x14ac:dyDescent="0.25">
      <c r="A100" s="8">
        <v>12058047</v>
      </c>
      <c r="B100" s="8" t="s">
        <v>137</v>
      </c>
      <c r="C100" s="9" t="s">
        <v>4</v>
      </c>
      <c r="D100" s="12">
        <v>2033</v>
      </c>
      <c r="E100" s="9">
        <v>2</v>
      </c>
    </row>
    <row r="101" spans="1:5" x14ac:dyDescent="0.25">
      <c r="A101" s="8">
        <v>12059010</v>
      </c>
      <c r="B101" s="8" t="s">
        <v>262</v>
      </c>
      <c r="C101" s="9" t="s">
        <v>1</v>
      </c>
      <c r="D101" s="12">
        <v>66202</v>
      </c>
      <c r="E101" s="9">
        <v>18</v>
      </c>
    </row>
    <row r="102" spans="1:5" x14ac:dyDescent="0.25">
      <c r="A102" s="10">
        <v>12058048</v>
      </c>
      <c r="B102" s="10" t="s">
        <v>38</v>
      </c>
      <c r="C102" s="11" t="s">
        <v>1</v>
      </c>
      <c r="D102" s="11" t="s">
        <v>32</v>
      </c>
      <c r="E102" s="11">
        <v>1</v>
      </c>
    </row>
    <row r="103" spans="1:5" x14ac:dyDescent="0.25">
      <c r="A103" s="8">
        <v>12057032</v>
      </c>
      <c r="B103" s="8" t="s">
        <v>119</v>
      </c>
      <c r="C103" s="9" t="s">
        <v>1</v>
      </c>
      <c r="D103" s="12">
        <v>1452</v>
      </c>
      <c r="E103" s="9">
        <v>2</v>
      </c>
    </row>
    <row r="104" spans="1:5" x14ac:dyDescent="0.25">
      <c r="A104" s="8">
        <v>12056032</v>
      </c>
      <c r="B104" s="8" t="s">
        <v>139</v>
      </c>
      <c r="C104" s="9" t="s">
        <v>1</v>
      </c>
      <c r="D104" s="12">
        <v>2265</v>
      </c>
      <c r="E104" s="9">
        <v>2</v>
      </c>
    </row>
    <row r="105" spans="1:5" x14ac:dyDescent="0.25">
      <c r="A105" s="8">
        <v>12059012</v>
      </c>
      <c r="B105" s="8" t="s">
        <v>239</v>
      </c>
      <c r="C105" s="9" t="s">
        <v>1</v>
      </c>
      <c r="D105" s="12">
        <v>29152</v>
      </c>
      <c r="E105" s="9">
        <v>12</v>
      </c>
    </row>
    <row r="106" spans="1:5" x14ac:dyDescent="0.25">
      <c r="A106" s="8">
        <v>12057033</v>
      </c>
      <c r="B106" s="8" t="s">
        <v>27</v>
      </c>
      <c r="C106" s="9" t="s">
        <v>1</v>
      </c>
      <c r="D106" s="9" t="s">
        <v>25</v>
      </c>
      <c r="E106" s="9">
        <v>0</v>
      </c>
    </row>
    <row r="107" spans="1:5" x14ac:dyDescent="0.25">
      <c r="A107" s="8">
        <v>12058051</v>
      </c>
      <c r="B107" s="8" t="s">
        <v>12</v>
      </c>
      <c r="C107" s="9" t="s">
        <v>1</v>
      </c>
      <c r="D107" s="9" t="s">
        <v>2</v>
      </c>
      <c r="E107" s="9">
        <v>0</v>
      </c>
    </row>
    <row r="108" spans="1:5" x14ac:dyDescent="0.25">
      <c r="A108" s="8">
        <v>12057034</v>
      </c>
      <c r="B108" s="8" t="s">
        <v>91</v>
      </c>
      <c r="C108" s="9" t="s">
        <v>1</v>
      </c>
      <c r="D108" s="9" t="s">
        <v>90</v>
      </c>
      <c r="E108" s="9">
        <v>2</v>
      </c>
    </row>
    <row r="109" spans="1:5" x14ac:dyDescent="0.25">
      <c r="A109" s="10">
        <v>12059013</v>
      </c>
      <c r="B109" s="10" t="s">
        <v>232</v>
      </c>
      <c r="C109" s="11" t="s">
        <v>1</v>
      </c>
      <c r="D109" s="13">
        <v>25494</v>
      </c>
      <c r="E109" s="11">
        <v>11</v>
      </c>
    </row>
    <row r="110" spans="1:5" x14ac:dyDescent="0.25">
      <c r="A110" s="8">
        <v>12058053</v>
      </c>
      <c r="B110" s="8" t="s">
        <v>103</v>
      </c>
      <c r="C110" s="9" t="s">
        <v>4</v>
      </c>
      <c r="D110" s="9" t="s">
        <v>104</v>
      </c>
      <c r="E110" s="9">
        <v>2</v>
      </c>
    </row>
    <row r="111" spans="1:5" x14ac:dyDescent="0.25">
      <c r="A111" s="8">
        <v>12058055</v>
      </c>
      <c r="B111" s="8" t="s">
        <v>13</v>
      </c>
      <c r="C111" s="9" t="s">
        <v>4</v>
      </c>
      <c r="D111" s="9" t="s">
        <v>2</v>
      </c>
      <c r="E111" s="9">
        <v>0</v>
      </c>
    </row>
    <row r="112" spans="1:5" x14ac:dyDescent="0.25">
      <c r="A112" s="10">
        <v>12058056</v>
      </c>
      <c r="B112" s="10" t="s">
        <v>220</v>
      </c>
      <c r="C112" s="11" t="s">
        <v>1</v>
      </c>
      <c r="D112" s="13">
        <v>17886</v>
      </c>
      <c r="E112" s="11">
        <v>9</v>
      </c>
    </row>
    <row r="113" spans="1:5" x14ac:dyDescent="0.25">
      <c r="A113" s="8">
        <v>12057036</v>
      </c>
      <c r="B113" s="8" t="s">
        <v>14</v>
      </c>
      <c r="C113" s="9" t="s">
        <v>1</v>
      </c>
      <c r="D113" s="9" t="s">
        <v>2</v>
      </c>
      <c r="E113" s="9">
        <v>0</v>
      </c>
    </row>
    <row r="114" spans="1:5" x14ac:dyDescent="0.25">
      <c r="A114" s="10">
        <v>12058057</v>
      </c>
      <c r="B114" s="10" t="s">
        <v>39</v>
      </c>
      <c r="C114" s="11" t="s">
        <v>4</v>
      </c>
      <c r="D114" s="11" t="s">
        <v>32</v>
      </c>
      <c r="E114" s="11">
        <v>1</v>
      </c>
    </row>
    <row r="115" spans="1:5" x14ac:dyDescent="0.25">
      <c r="A115" s="8">
        <v>12057037</v>
      </c>
      <c r="B115" s="8" t="s">
        <v>175</v>
      </c>
      <c r="C115" s="9" t="s">
        <v>1</v>
      </c>
      <c r="D115" s="12">
        <v>5343</v>
      </c>
      <c r="E115" s="9">
        <v>4</v>
      </c>
    </row>
    <row r="116" spans="1:5" x14ac:dyDescent="0.25">
      <c r="A116" s="8">
        <v>12057038</v>
      </c>
      <c r="B116" s="8" t="s">
        <v>224</v>
      </c>
      <c r="C116" s="9" t="s">
        <v>1</v>
      </c>
      <c r="D116" s="12">
        <v>19396</v>
      </c>
      <c r="E116" s="9">
        <v>10</v>
      </c>
    </row>
    <row r="117" spans="1:5" x14ac:dyDescent="0.25">
      <c r="A117" s="8">
        <v>12057039</v>
      </c>
      <c r="B117" s="8" t="s">
        <v>15</v>
      </c>
      <c r="C117" s="9" t="s">
        <v>1</v>
      </c>
      <c r="D117" s="9" t="s">
        <v>2</v>
      </c>
      <c r="E117" s="9">
        <v>0</v>
      </c>
    </row>
    <row r="118" spans="1:5" x14ac:dyDescent="0.25">
      <c r="A118" s="10">
        <v>12058060</v>
      </c>
      <c r="B118" s="10" t="s">
        <v>222</v>
      </c>
      <c r="C118" s="11" t="s">
        <v>4</v>
      </c>
      <c r="D118" s="13">
        <v>18525</v>
      </c>
      <c r="E118" s="11">
        <v>9</v>
      </c>
    </row>
    <row r="119" spans="1:5" x14ac:dyDescent="0.25">
      <c r="A119" s="10">
        <v>12058064</v>
      </c>
      <c r="B119" s="10" t="s">
        <v>162</v>
      </c>
      <c r="C119" s="11" t="s">
        <v>1</v>
      </c>
      <c r="D119" s="13">
        <v>3891</v>
      </c>
      <c r="E119" s="11">
        <v>3</v>
      </c>
    </row>
    <row r="120" spans="1:5" x14ac:dyDescent="0.25">
      <c r="A120" s="10">
        <v>12059015</v>
      </c>
      <c r="B120" s="10" t="s">
        <v>202</v>
      </c>
      <c r="C120" s="11" t="s">
        <v>1</v>
      </c>
      <c r="D120" s="13">
        <v>11498</v>
      </c>
      <c r="E120" s="11">
        <v>7</v>
      </c>
    </row>
    <row r="121" spans="1:5" ht="30" x14ac:dyDescent="0.25">
      <c r="A121" s="8">
        <v>12060044</v>
      </c>
      <c r="B121" s="8" t="s">
        <v>210</v>
      </c>
      <c r="C121" s="9" t="s">
        <v>4</v>
      </c>
      <c r="D121" s="12">
        <v>13298</v>
      </c>
      <c r="E121" s="9">
        <v>8</v>
      </c>
    </row>
    <row r="122" spans="1:5" ht="30" x14ac:dyDescent="0.25">
      <c r="A122" s="10">
        <v>12057043</v>
      </c>
      <c r="B122" s="10" t="s">
        <v>40</v>
      </c>
      <c r="C122" s="11" t="s">
        <v>1</v>
      </c>
      <c r="D122" s="11" t="s">
        <v>32</v>
      </c>
      <c r="E122" s="11">
        <v>1</v>
      </c>
    </row>
    <row r="123" spans="1:5" x14ac:dyDescent="0.25">
      <c r="A123" s="10">
        <v>12057040</v>
      </c>
      <c r="B123" s="10" t="s">
        <v>62</v>
      </c>
      <c r="C123" s="11" t="s">
        <v>1</v>
      </c>
      <c r="D123" s="11" t="s">
        <v>63</v>
      </c>
      <c r="E123" s="11">
        <v>1</v>
      </c>
    </row>
    <row r="124" spans="1:5" x14ac:dyDescent="0.25">
      <c r="A124" s="8">
        <v>12058061</v>
      </c>
      <c r="B124" s="8" t="s">
        <v>16</v>
      </c>
      <c r="C124" s="9" t="s">
        <v>1</v>
      </c>
      <c r="D124" s="9" t="s">
        <v>2</v>
      </c>
      <c r="E124" s="9">
        <v>0</v>
      </c>
    </row>
    <row r="125" spans="1:5" x14ac:dyDescent="0.25">
      <c r="A125" s="10">
        <v>12058062</v>
      </c>
      <c r="B125" s="10" t="s">
        <v>41</v>
      </c>
      <c r="C125" s="11" t="s">
        <v>1</v>
      </c>
      <c r="D125" s="11" t="s">
        <v>32</v>
      </c>
      <c r="E125" s="11">
        <v>1</v>
      </c>
    </row>
    <row r="126" spans="1:5" x14ac:dyDescent="0.25">
      <c r="A126" s="10">
        <v>12057041</v>
      </c>
      <c r="B126" s="10" t="s">
        <v>83</v>
      </c>
      <c r="C126" s="11" t="s">
        <v>1</v>
      </c>
      <c r="D126" s="11" t="s">
        <v>82</v>
      </c>
      <c r="E126" s="11">
        <v>1</v>
      </c>
    </row>
    <row r="127" spans="1:5" x14ac:dyDescent="0.25">
      <c r="A127" s="10">
        <v>12057042</v>
      </c>
      <c r="B127" s="10" t="s">
        <v>156</v>
      </c>
      <c r="C127" s="11" t="s">
        <v>1</v>
      </c>
      <c r="D127" s="13">
        <v>3659</v>
      </c>
      <c r="E127" s="11">
        <v>3</v>
      </c>
    </row>
    <row r="128" spans="1:5" x14ac:dyDescent="0.25">
      <c r="A128" s="8">
        <v>12058066</v>
      </c>
      <c r="B128" s="8" t="s">
        <v>189</v>
      </c>
      <c r="C128" s="9" t="s">
        <v>4</v>
      </c>
      <c r="D128" s="9" t="s">
        <v>190</v>
      </c>
      <c r="E128" s="9">
        <v>6</v>
      </c>
    </row>
    <row r="129" spans="1:5" x14ac:dyDescent="0.25">
      <c r="A129" s="8">
        <v>12060045</v>
      </c>
      <c r="B129" s="8" t="s">
        <v>92</v>
      </c>
      <c r="C129" s="9" t="s">
        <v>1</v>
      </c>
      <c r="D129" s="9" t="s">
        <v>90</v>
      </c>
      <c r="E129" s="9">
        <v>2</v>
      </c>
    </row>
    <row r="130" spans="1:5" x14ac:dyDescent="0.25">
      <c r="A130" s="10">
        <v>12057045</v>
      </c>
      <c r="B130" s="10" t="s">
        <v>45</v>
      </c>
      <c r="C130" s="11" t="s">
        <v>1</v>
      </c>
      <c r="D130" s="11" t="s">
        <v>44</v>
      </c>
      <c r="E130" s="11">
        <v>1</v>
      </c>
    </row>
    <row r="131" spans="1:5" x14ac:dyDescent="0.25">
      <c r="A131" s="8">
        <v>12057046</v>
      </c>
      <c r="B131" s="8" t="s">
        <v>136</v>
      </c>
      <c r="C131" s="9" t="s">
        <v>1</v>
      </c>
      <c r="D131" s="12">
        <v>1916</v>
      </c>
      <c r="E131" s="9">
        <v>2</v>
      </c>
    </row>
    <row r="132" spans="1:5" x14ac:dyDescent="0.25">
      <c r="A132" s="10">
        <v>12059016</v>
      </c>
      <c r="B132" s="10" t="s">
        <v>159</v>
      </c>
      <c r="C132" s="11" t="s">
        <v>1</v>
      </c>
      <c r="D132" s="13">
        <v>3775</v>
      </c>
      <c r="E132" s="11">
        <v>3</v>
      </c>
    </row>
    <row r="133" spans="1:5" x14ac:dyDescent="0.25">
      <c r="A133" s="10">
        <v>12058073</v>
      </c>
      <c r="B133" s="10" t="s">
        <v>145</v>
      </c>
      <c r="C133" s="11" t="s">
        <v>4</v>
      </c>
      <c r="D133" s="13">
        <v>2962</v>
      </c>
      <c r="E133" s="11">
        <v>3</v>
      </c>
    </row>
    <row r="134" spans="1:5" x14ac:dyDescent="0.25">
      <c r="A134" s="10">
        <v>12056040</v>
      </c>
      <c r="B134" s="10" t="s">
        <v>49</v>
      </c>
      <c r="C134" s="11" t="s">
        <v>1</v>
      </c>
      <c r="D134" s="11" t="s">
        <v>50</v>
      </c>
      <c r="E134" s="11">
        <v>1</v>
      </c>
    </row>
    <row r="135" spans="1:5" x14ac:dyDescent="0.25">
      <c r="A135" s="8">
        <v>12057047</v>
      </c>
      <c r="B135" s="8" t="s">
        <v>17</v>
      </c>
      <c r="C135" s="9" t="s">
        <v>1</v>
      </c>
      <c r="D135" s="9" t="s">
        <v>2</v>
      </c>
      <c r="E135" s="9">
        <v>0</v>
      </c>
    </row>
    <row r="136" spans="1:5" x14ac:dyDescent="0.25">
      <c r="A136" s="10">
        <v>12057048</v>
      </c>
      <c r="B136" s="10" t="s">
        <v>54</v>
      </c>
      <c r="C136" s="11" t="s">
        <v>1</v>
      </c>
      <c r="D136" s="11" t="s">
        <v>53</v>
      </c>
      <c r="E136" s="11">
        <v>1</v>
      </c>
    </row>
    <row r="137" spans="1:5" x14ac:dyDescent="0.25">
      <c r="A137" s="8">
        <v>12058074</v>
      </c>
      <c r="B137" s="8" t="s">
        <v>28</v>
      </c>
      <c r="C137" s="9" t="s">
        <v>4</v>
      </c>
      <c r="D137" s="9" t="s">
        <v>25</v>
      </c>
      <c r="E137" s="9">
        <v>0</v>
      </c>
    </row>
    <row r="138" spans="1:5" x14ac:dyDescent="0.25">
      <c r="A138" s="10">
        <v>12058075</v>
      </c>
      <c r="B138" s="10" t="s">
        <v>74</v>
      </c>
      <c r="C138" s="11" t="s">
        <v>4</v>
      </c>
      <c r="D138" s="11" t="s">
        <v>72</v>
      </c>
      <c r="E138" s="11">
        <v>1</v>
      </c>
    </row>
    <row r="139" spans="1:5" x14ac:dyDescent="0.25">
      <c r="A139" s="8">
        <v>12060047</v>
      </c>
      <c r="B139" s="8" t="s">
        <v>238</v>
      </c>
      <c r="C139" s="9" t="s">
        <v>1</v>
      </c>
      <c r="D139" s="12">
        <v>28688</v>
      </c>
      <c r="E139" s="9">
        <v>12</v>
      </c>
    </row>
    <row r="140" spans="1:5" x14ac:dyDescent="0.25">
      <c r="A140" s="8">
        <v>12060048</v>
      </c>
      <c r="B140" s="8" t="s">
        <v>113</v>
      </c>
      <c r="C140" s="9" t="s">
        <v>1</v>
      </c>
      <c r="D140" s="12">
        <v>1336</v>
      </c>
      <c r="E140" s="9">
        <v>2</v>
      </c>
    </row>
    <row r="141" spans="1:5" x14ac:dyDescent="0.25">
      <c r="A141" s="10">
        <v>12058076</v>
      </c>
      <c r="B141" s="10" t="s">
        <v>64</v>
      </c>
      <c r="C141" s="11" t="s">
        <v>1</v>
      </c>
      <c r="D141" s="11" t="s">
        <v>63</v>
      </c>
      <c r="E141" s="11">
        <v>1</v>
      </c>
    </row>
    <row r="142" spans="1:5" x14ac:dyDescent="0.25">
      <c r="A142" s="10">
        <v>12057049</v>
      </c>
      <c r="B142" s="10" t="s">
        <v>160</v>
      </c>
      <c r="C142" s="11" t="s">
        <v>1</v>
      </c>
      <c r="D142" s="13">
        <v>3775</v>
      </c>
      <c r="E142" s="11">
        <v>3</v>
      </c>
    </row>
    <row r="143" spans="1:5" x14ac:dyDescent="0.25">
      <c r="A143" s="8">
        <v>12060049</v>
      </c>
      <c r="B143" s="8" t="s">
        <v>126</v>
      </c>
      <c r="C143" s="9" t="s">
        <v>1</v>
      </c>
      <c r="D143" s="12">
        <v>1626</v>
      </c>
      <c r="E143" s="9">
        <v>2</v>
      </c>
    </row>
    <row r="144" spans="1:5" x14ac:dyDescent="0.25">
      <c r="A144" s="8">
        <v>12057050</v>
      </c>
      <c r="B144" s="8" t="s">
        <v>192</v>
      </c>
      <c r="C144" s="9" t="s">
        <v>1</v>
      </c>
      <c r="D144" s="12">
        <v>8479</v>
      </c>
      <c r="E144" s="9">
        <v>6</v>
      </c>
    </row>
    <row r="145" spans="1:5" x14ac:dyDescent="0.25">
      <c r="A145" s="10">
        <v>12060050</v>
      </c>
      <c r="B145" s="10" t="s">
        <v>42</v>
      </c>
      <c r="C145" s="11" t="s">
        <v>1</v>
      </c>
      <c r="D145" s="11" t="s">
        <v>32</v>
      </c>
      <c r="E145" s="11">
        <v>1</v>
      </c>
    </row>
    <row r="146" spans="1:5" x14ac:dyDescent="0.25">
      <c r="A146" s="8">
        <v>12060051</v>
      </c>
      <c r="B146" s="8" t="s">
        <v>216</v>
      </c>
      <c r="C146" s="9" t="s">
        <v>1</v>
      </c>
      <c r="D146" s="12">
        <v>15331</v>
      </c>
      <c r="E146" s="9">
        <v>8</v>
      </c>
    </row>
    <row r="147" spans="1:5" ht="30" x14ac:dyDescent="0.25">
      <c r="A147" s="8">
        <v>12060052</v>
      </c>
      <c r="B147" s="8" t="s">
        <v>266</v>
      </c>
      <c r="C147" s="9" t="s">
        <v>4</v>
      </c>
      <c r="D147" s="9">
        <v>100</v>
      </c>
      <c r="E147" s="9">
        <v>20</v>
      </c>
    </row>
    <row r="148" spans="1:5" x14ac:dyDescent="0.25">
      <c r="A148" s="8">
        <v>12060053</v>
      </c>
      <c r="B148" s="8" t="s">
        <v>165</v>
      </c>
      <c r="C148" s="9" t="s">
        <v>1</v>
      </c>
      <c r="D148" s="12">
        <v>4065</v>
      </c>
      <c r="E148" s="9">
        <v>4</v>
      </c>
    </row>
    <row r="149" spans="1:5" x14ac:dyDescent="0.25">
      <c r="A149" s="10">
        <v>12058077</v>
      </c>
      <c r="B149" s="10" t="s">
        <v>55</v>
      </c>
      <c r="C149" s="11" t="s">
        <v>1</v>
      </c>
      <c r="D149" s="11" t="s">
        <v>53</v>
      </c>
      <c r="E149" s="11">
        <v>1</v>
      </c>
    </row>
    <row r="150" spans="1:5" x14ac:dyDescent="0.25">
      <c r="A150" s="8">
        <v>12057051</v>
      </c>
      <c r="B150" s="8" t="s">
        <v>194</v>
      </c>
      <c r="C150" s="9" t="s">
        <v>1</v>
      </c>
      <c r="D150" s="12">
        <v>8653</v>
      </c>
      <c r="E150" s="9">
        <v>6</v>
      </c>
    </row>
    <row r="151" spans="1:5" x14ac:dyDescent="0.25">
      <c r="A151" s="10">
        <v>12057052</v>
      </c>
      <c r="B151" s="10" t="s">
        <v>206</v>
      </c>
      <c r="C151" s="11" t="s">
        <v>1</v>
      </c>
      <c r="D151" s="13">
        <v>12369</v>
      </c>
      <c r="E151" s="11">
        <v>7</v>
      </c>
    </row>
    <row r="152" spans="1:5" x14ac:dyDescent="0.25">
      <c r="A152" s="8">
        <v>12057053</v>
      </c>
      <c r="B152" s="8" t="s">
        <v>166</v>
      </c>
      <c r="C152" s="9" t="s">
        <v>1</v>
      </c>
      <c r="D152" s="12">
        <v>4123</v>
      </c>
      <c r="E152" s="9">
        <v>4</v>
      </c>
    </row>
    <row r="153" spans="1:5" x14ac:dyDescent="0.25">
      <c r="A153" s="8">
        <v>12057054</v>
      </c>
      <c r="B153" s="8" t="s">
        <v>97</v>
      </c>
      <c r="C153" s="9" t="s">
        <v>1</v>
      </c>
      <c r="D153" s="12">
        <v>1045</v>
      </c>
      <c r="E153" s="9">
        <v>2</v>
      </c>
    </row>
    <row r="154" spans="1:5" x14ac:dyDescent="0.25">
      <c r="A154" s="10">
        <v>12058078</v>
      </c>
      <c r="B154" s="10" t="s">
        <v>141</v>
      </c>
      <c r="C154" s="11" t="s">
        <v>1</v>
      </c>
      <c r="D154" s="13">
        <v>2497</v>
      </c>
      <c r="E154" s="11">
        <v>3</v>
      </c>
    </row>
    <row r="155" spans="1:5" x14ac:dyDescent="0.25">
      <c r="A155" s="10">
        <v>12060056</v>
      </c>
      <c r="B155" s="10" t="s">
        <v>204</v>
      </c>
      <c r="C155" s="11" t="s">
        <v>4</v>
      </c>
      <c r="D155" s="13">
        <v>11847</v>
      </c>
      <c r="E155" s="11">
        <v>7</v>
      </c>
    </row>
    <row r="156" spans="1:5" x14ac:dyDescent="0.25">
      <c r="A156" s="10">
        <v>12057057</v>
      </c>
      <c r="B156" s="10" t="s">
        <v>46</v>
      </c>
      <c r="C156" s="11" t="s">
        <v>1</v>
      </c>
      <c r="D156" s="11" t="s">
        <v>44</v>
      </c>
      <c r="E156" s="11">
        <v>1</v>
      </c>
    </row>
    <row r="157" spans="1:5" x14ac:dyDescent="0.25">
      <c r="A157" s="8">
        <v>12060057</v>
      </c>
      <c r="B157" s="8" t="s">
        <v>254</v>
      </c>
      <c r="C157" s="9" t="s">
        <v>4</v>
      </c>
      <c r="D157" s="12">
        <v>46051</v>
      </c>
      <c r="E157" s="9">
        <v>16</v>
      </c>
    </row>
    <row r="158" spans="1:5" x14ac:dyDescent="0.25">
      <c r="A158" s="8">
        <v>12057058</v>
      </c>
      <c r="B158" s="8" t="s">
        <v>93</v>
      </c>
      <c r="C158" s="9" t="s">
        <v>1</v>
      </c>
      <c r="D158" s="9" t="s">
        <v>90</v>
      </c>
      <c r="E158" s="9">
        <v>2</v>
      </c>
    </row>
    <row r="159" spans="1:5" x14ac:dyDescent="0.25">
      <c r="A159" s="10">
        <v>12059019</v>
      </c>
      <c r="B159" s="10" t="s">
        <v>219</v>
      </c>
      <c r="C159" s="11" t="s">
        <v>4</v>
      </c>
      <c r="D159" s="13">
        <v>17538</v>
      </c>
      <c r="E159" s="11">
        <v>9</v>
      </c>
    </row>
    <row r="160" spans="1:5" x14ac:dyDescent="0.25">
      <c r="A160" s="8">
        <v>12056044</v>
      </c>
      <c r="B160" s="8" t="s">
        <v>18</v>
      </c>
      <c r="C160" s="9" t="s">
        <v>1</v>
      </c>
      <c r="D160" s="9" t="s">
        <v>2</v>
      </c>
      <c r="E160" s="9">
        <v>0</v>
      </c>
    </row>
    <row r="161" spans="1:5" x14ac:dyDescent="0.25">
      <c r="A161" s="8">
        <v>12059020</v>
      </c>
      <c r="B161" s="8" t="s">
        <v>227</v>
      </c>
      <c r="C161" s="9" t="s">
        <v>1</v>
      </c>
      <c r="D161" s="12">
        <v>19977</v>
      </c>
      <c r="E161" s="9">
        <v>10</v>
      </c>
    </row>
    <row r="162" spans="1:5" x14ac:dyDescent="0.25">
      <c r="A162" s="8">
        <v>12057059</v>
      </c>
      <c r="B162" s="8" t="s">
        <v>94</v>
      </c>
      <c r="C162" s="9" t="s">
        <v>1</v>
      </c>
      <c r="D162" s="9" t="s">
        <v>90</v>
      </c>
      <c r="E162" s="9">
        <v>2</v>
      </c>
    </row>
    <row r="163" spans="1:5" x14ac:dyDescent="0.25">
      <c r="A163" s="8">
        <v>12058083</v>
      </c>
      <c r="B163" s="8" t="s">
        <v>237</v>
      </c>
      <c r="C163" s="9" t="s">
        <v>1</v>
      </c>
      <c r="D163" s="12">
        <v>28513</v>
      </c>
      <c r="E163" s="9">
        <v>12</v>
      </c>
    </row>
    <row r="164" spans="1:5" x14ac:dyDescent="0.25">
      <c r="A164" s="8">
        <v>12057060</v>
      </c>
      <c r="B164" s="8" t="s">
        <v>107</v>
      </c>
      <c r="C164" s="9" t="s">
        <v>1</v>
      </c>
      <c r="D164" s="12">
        <v>1278</v>
      </c>
      <c r="E164" s="9">
        <v>2</v>
      </c>
    </row>
    <row r="165" spans="1:5" x14ac:dyDescent="0.25">
      <c r="A165" s="10">
        <v>12058084</v>
      </c>
      <c r="B165" s="10" t="s">
        <v>80</v>
      </c>
      <c r="C165" s="11" t="s">
        <v>1</v>
      </c>
      <c r="D165" s="11" t="s">
        <v>79</v>
      </c>
      <c r="E165" s="11">
        <v>1</v>
      </c>
    </row>
    <row r="166" spans="1:5" x14ac:dyDescent="0.25">
      <c r="A166" s="10">
        <v>12060059</v>
      </c>
      <c r="B166" s="10" t="s">
        <v>223</v>
      </c>
      <c r="C166" s="11" t="s">
        <v>1</v>
      </c>
      <c r="D166" s="13">
        <v>18583</v>
      </c>
      <c r="E166" s="11">
        <v>9</v>
      </c>
    </row>
    <row r="167" spans="1:5" x14ac:dyDescent="0.25">
      <c r="A167" s="10">
        <v>12058085</v>
      </c>
      <c r="B167" s="10" t="s">
        <v>143</v>
      </c>
      <c r="C167" s="11" t="s">
        <v>1</v>
      </c>
      <c r="D167" s="13">
        <v>2729</v>
      </c>
      <c r="E167" s="11">
        <v>3</v>
      </c>
    </row>
    <row r="168" spans="1:5" x14ac:dyDescent="0.25">
      <c r="A168" s="10">
        <v>12058086</v>
      </c>
      <c r="B168" s="10" t="s">
        <v>67</v>
      </c>
      <c r="C168" s="11" t="s">
        <v>4</v>
      </c>
      <c r="D168" s="11" t="s">
        <v>66</v>
      </c>
      <c r="E168" s="11">
        <v>1</v>
      </c>
    </row>
    <row r="169" spans="1:5" x14ac:dyDescent="0.25">
      <c r="A169" s="10">
        <v>12059022</v>
      </c>
      <c r="B169" s="10" t="s">
        <v>152</v>
      </c>
      <c r="C169" s="11" t="s">
        <v>1</v>
      </c>
      <c r="D169" s="13">
        <v>3426</v>
      </c>
      <c r="E169" s="11">
        <v>3</v>
      </c>
    </row>
    <row r="170" spans="1:5" x14ac:dyDescent="0.25">
      <c r="A170" s="10">
        <v>12058088</v>
      </c>
      <c r="B170" s="10" t="s">
        <v>149</v>
      </c>
      <c r="C170" s="11" t="s">
        <v>4</v>
      </c>
      <c r="D170" s="13">
        <v>3252</v>
      </c>
      <c r="E170" s="11">
        <v>3</v>
      </c>
    </row>
    <row r="171" spans="1:5" x14ac:dyDescent="0.25">
      <c r="A171" s="8">
        <v>12058089</v>
      </c>
      <c r="B171" s="8" t="s">
        <v>167</v>
      </c>
      <c r="C171" s="9" t="s">
        <v>1</v>
      </c>
      <c r="D171" s="12">
        <v>4297</v>
      </c>
      <c r="E171" s="9">
        <v>4</v>
      </c>
    </row>
    <row r="172" spans="1:5" x14ac:dyDescent="0.25">
      <c r="A172" s="8">
        <v>12057062</v>
      </c>
      <c r="B172" s="8" t="s">
        <v>95</v>
      </c>
      <c r="C172" s="9" t="s">
        <v>1</v>
      </c>
      <c r="D172" s="9" t="s">
        <v>90</v>
      </c>
      <c r="E172" s="9">
        <v>2</v>
      </c>
    </row>
    <row r="173" spans="1:5" x14ac:dyDescent="0.25">
      <c r="A173" s="10">
        <v>12058087</v>
      </c>
      <c r="B173" s="10" t="s">
        <v>56</v>
      </c>
      <c r="C173" s="11" t="s">
        <v>1</v>
      </c>
      <c r="D173" s="11" t="s">
        <v>53</v>
      </c>
      <c r="E173" s="11">
        <v>1</v>
      </c>
    </row>
    <row r="174" spans="1:5" x14ac:dyDescent="0.25">
      <c r="A174" s="8">
        <v>12059021</v>
      </c>
      <c r="B174" s="8" t="s">
        <v>247</v>
      </c>
      <c r="C174" s="9" t="s">
        <v>1</v>
      </c>
      <c r="D174" s="12">
        <v>34959</v>
      </c>
      <c r="E174" s="9">
        <v>14</v>
      </c>
    </row>
    <row r="175" spans="1:5" x14ac:dyDescent="0.25">
      <c r="A175" s="8">
        <v>12057061</v>
      </c>
      <c r="B175" s="8" t="s">
        <v>100</v>
      </c>
      <c r="C175" s="9" t="s">
        <v>1</v>
      </c>
      <c r="D175" s="12">
        <v>1103</v>
      </c>
      <c r="E175" s="9">
        <v>2</v>
      </c>
    </row>
    <row r="176" spans="1:5" x14ac:dyDescent="0.25">
      <c r="A176" s="8">
        <v>12060060</v>
      </c>
      <c r="B176" s="8" t="s">
        <v>235</v>
      </c>
      <c r="C176" s="9" t="s">
        <v>4</v>
      </c>
      <c r="D176" s="12">
        <v>27816</v>
      </c>
      <c r="E176" s="9">
        <v>12</v>
      </c>
    </row>
    <row r="177" spans="1:5" x14ac:dyDescent="0.25">
      <c r="A177" s="10">
        <v>12059023</v>
      </c>
      <c r="B177" s="10" t="s">
        <v>244</v>
      </c>
      <c r="C177" s="11" t="s">
        <v>1</v>
      </c>
      <c r="D177" s="11" t="s">
        <v>245</v>
      </c>
      <c r="E177" s="11">
        <v>13</v>
      </c>
    </row>
    <row r="178" spans="1:5" x14ac:dyDescent="0.25">
      <c r="A178" s="8">
        <v>12058090</v>
      </c>
      <c r="B178" s="8" t="s">
        <v>236</v>
      </c>
      <c r="C178" s="9" t="s">
        <v>1</v>
      </c>
      <c r="D178" s="12">
        <v>28455</v>
      </c>
      <c r="E178" s="9">
        <v>12</v>
      </c>
    </row>
    <row r="179" spans="1:5" x14ac:dyDescent="0.25">
      <c r="A179" s="10">
        <v>12056045</v>
      </c>
      <c r="B179" s="10" t="s">
        <v>60</v>
      </c>
      <c r="C179" s="11" t="s">
        <v>4</v>
      </c>
      <c r="D179" s="11" t="s">
        <v>59</v>
      </c>
      <c r="E179" s="11">
        <v>1</v>
      </c>
    </row>
    <row r="180" spans="1:5" x14ac:dyDescent="0.25">
      <c r="A180" s="10">
        <v>12058092</v>
      </c>
      <c r="B180" s="10" t="s">
        <v>259</v>
      </c>
      <c r="C180" s="11" t="s">
        <v>1</v>
      </c>
      <c r="D180" s="13">
        <v>56678</v>
      </c>
      <c r="E180" s="11">
        <v>17</v>
      </c>
    </row>
    <row r="181" spans="1:5" x14ac:dyDescent="0.25">
      <c r="A181" s="8">
        <v>12057063</v>
      </c>
      <c r="B181" s="8" t="s">
        <v>196</v>
      </c>
      <c r="C181" s="9" t="s">
        <v>1</v>
      </c>
      <c r="D181" s="12">
        <v>9233</v>
      </c>
      <c r="E181" s="9">
        <v>6</v>
      </c>
    </row>
    <row r="182" spans="1:5" x14ac:dyDescent="0.25">
      <c r="A182" s="8">
        <v>12058094</v>
      </c>
      <c r="B182" s="8" t="s">
        <v>86</v>
      </c>
      <c r="C182" s="9" t="s">
        <v>1</v>
      </c>
      <c r="D182" s="9" t="s">
        <v>85</v>
      </c>
      <c r="E182" s="9">
        <v>2</v>
      </c>
    </row>
    <row r="183" spans="1:5" x14ac:dyDescent="0.25">
      <c r="A183" s="8">
        <v>12060061</v>
      </c>
      <c r="B183" s="8" t="s">
        <v>98</v>
      </c>
      <c r="C183" s="9" t="s">
        <v>1</v>
      </c>
      <c r="D183" s="12">
        <v>1045</v>
      </c>
      <c r="E183" s="9">
        <v>2</v>
      </c>
    </row>
    <row r="184" spans="1:5" x14ac:dyDescent="0.25">
      <c r="A184" s="10">
        <v>12058119</v>
      </c>
      <c r="B184" s="10" t="s">
        <v>57</v>
      </c>
      <c r="C184" s="11" t="s">
        <v>1</v>
      </c>
      <c r="D184" s="11" t="s">
        <v>53</v>
      </c>
      <c r="E184" s="11">
        <v>1</v>
      </c>
    </row>
    <row r="185" spans="1:5" ht="30" x14ac:dyDescent="0.25">
      <c r="A185" s="8">
        <v>12060062</v>
      </c>
      <c r="B185" s="8" t="s">
        <v>19</v>
      </c>
      <c r="C185" s="9" t="s">
        <v>1</v>
      </c>
      <c r="D185" s="9" t="s">
        <v>2</v>
      </c>
      <c r="E185" s="9">
        <v>0</v>
      </c>
    </row>
    <row r="186" spans="1:5" x14ac:dyDescent="0.25">
      <c r="A186" s="10">
        <v>12058095</v>
      </c>
      <c r="B186" s="10" t="s">
        <v>148</v>
      </c>
      <c r="C186" s="11" t="s">
        <v>1</v>
      </c>
      <c r="D186" s="13">
        <v>3136</v>
      </c>
      <c r="E186" s="11">
        <v>3</v>
      </c>
    </row>
    <row r="187" spans="1:5" x14ac:dyDescent="0.25">
      <c r="A187" s="10">
        <v>12058096</v>
      </c>
      <c r="B187" s="10" t="s">
        <v>157</v>
      </c>
      <c r="C187" s="11" t="s">
        <v>1</v>
      </c>
      <c r="D187" s="13">
        <v>3659</v>
      </c>
      <c r="E187" s="11">
        <v>3</v>
      </c>
    </row>
    <row r="188" spans="1:5" x14ac:dyDescent="0.25">
      <c r="A188" s="10">
        <v>12058100</v>
      </c>
      <c r="B188" s="10" t="s">
        <v>68</v>
      </c>
      <c r="C188" s="11" t="s">
        <v>4</v>
      </c>
      <c r="D188" s="11" t="s">
        <v>66</v>
      </c>
      <c r="E188" s="11">
        <v>1</v>
      </c>
    </row>
    <row r="189" spans="1:5" x14ac:dyDescent="0.25">
      <c r="A189" s="8">
        <v>12060070</v>
      </c>
      <c r="B189" s="8" t="s">
        <v>191</v>
      </c>
      <c r="C189" s="9" t="s">
        <v>1</v>
      </c>
      <c r="D189" s="12">
        <v>8188</v>
      </c>
      <c r="E189" s="9">
        <v>6</v>
      </c>
    </row>
    <row r="190" spans="1:5" ht="30" x14ac:dyDescent="0.25">
      <c r="A190" s="10">
        <v>12060066</v>
      </c>
      <c r="B190" s="10" t="s">
        <v>144</v>
      </c>
      <c r="C190" s="11" t="s">
        <v>1</v>
      </c>
      <c r="D190" s="13">
        <v>2846</v>
      </c>
      <c r="E190" s="11">
        <v>3</v>
      </c>
    </row>
    <row r="191" spans="1:5" x14ac:dyDescent="0.25">
      <c r="A191" s="10">
        <v>12058098</v>
      </c>
      <c r="B191" s="10" t="s">
        <v>146</v>
      </c>
      <c r="C191" s="11" t="s">
        <v>4</v>
      </c>
      <c r="D191" s="13">
        <v>3078</v>
      </c>
      <c r="E191" s="11">
        <v>3</v>
      </c>
    </row>
    <row r="192" spans="1:5" x14ac:dyDescent="0.25">
      <c r="A192" s="10">
        <v>12060068</v>
      </c>
      <c r="B192" s="10" t="s">
        <v>184</v>
      </c>
      <c r="C192" s="11" t="s">
        <v>4</v>
      </c>
      <c r="D192" s="13">
        <v>6678</v>
      </c>
      <c r="E192" s="11">
        <v>5</v>
      </c>
    </row>
    <row r="193" spans="1:5" x14ac:dyDescent="0.25">
      <c r="A193" s="8">
        <v>12060069</v>
      </c>
      <c r="B193" s="8" t="s">
        <v>217</v>
      </c>
      <c r="C193" s="9" t="s">
        <v>1</v>
      </c>
      <c r="D193" s="12">
        <v>15563</v>
      </c>
      <c r="E193" s="9">
        <v>8</v>
      </c>
    </row>
    <row r="194" spans="1:5" x14ac:dyDescent="0.25">
      <c r="A194" s="10">
        <v>12058101</v>
      </c>
      <c r="B194" s="10" t="s">
        <v>61</v>
      </c>
      <c r="C194" s="11" t="s">
        <v>1</v>
      </c>
      <c r="D194" s="11" t="s">
        <v>59</v>
      </c>
      <c r="E194" s="11">
        <v>1</v>
      </c>
    </row>
    <row r="195" spans="1:5" x14ac:dyDescent="0.25">
      <c r="A195" s="8">
        <v>12057064</v>
      </c>
      <c r="B195" s="8" t="s">
        <v>132</v>
      </c>
      <c r="C195" s="9" t="s">
        <v>4</v>
      </c>
      <c r="D195" s="9" t="s">
        <v>131</v>
      </c>
      <c r="E195" s="9">
        <v>2</v>
      </c>
    </row>
    <row r="196" spans="1:5" x14ac:dyDescent="0.25">
      <c r="A196" s="10">
        <v>12058102</v>
      </c>
      <c r="B196" s="10" t="s">
        <v>47</v>
      </c>
      <c r="C196" s="11" t="s">
        <v>1</v>
      </c>
      <c r="D196" s="11" t="s">
        <v>44</v>
      </c>
      <c r="E196" s="11">
        <v>1</v>
      </c>
    </row>
    <row r="197" spans="1:5" x14ac:dyDescent="0.25">
      <c r="A197" s="10">
        <v>12059027</v>
      </c>
      <c r="B197" s="10" t="s">
        <v>221</v>
      </c>
      <c r="C197" s="11" t="s">
        <v>4</v>
      </c>
      <c r="D197" s="13">
        <v>18293</v>
      </c>
      <c r="E197" s="11">
        <v>9</v>
      </c>
    </row>
    <row r="198" spans="1:5" x14ac:dyDescent="0.25">
      <c r="A198" s="8">
        <v>12060071</v>
      </c>
      <c r="B198" s="8" t="s">
        <v>251</v>
      </c>
      <c r="C198" s="9" t="s">
        <v>4</v>
      </c>
      <c r="D198" s="12">
        <v>37863</v>
      </c>
      <c r="E198" s="9">
        <v>14</v>
      </c>
    </row>
    <row r="199" spans="1:5" x14ac:dyDescent="0.25">
      <c r="A199" s="8">
        <v>12060072</v>
      </c>
      <c r="B199" s="8" t="s">
        <v>105</v>
      </c>
      <c r="C199" s="9" t="s">
        <v>1</v>
      </c>
      <c r="D199" s="9" t="s">
        <v>104</v>
      </c>
      <c r="E199" s="9">
        <v>2</v>
      </c>
    </row>
    <row r="200" spans="1:5" x14ac:dyDescent="0.25">
      <c r="A200" s="8">
        <v>12059028</v>
      </c>
      <c r="B200" s="8" t="s">
        <v>230</v>
      </c>
      <c r="C200" s="9" t="s">
        <v>4</v>
      </c>
      <c r="D200" s="12">
        <v>22009</v>
      </c>
      <c r="E200" s="9">
        <v>10</v>
      </c>
    </row>
    <row r="201" spans="1:5" x14ac:dyDescent="0.25">
      <c r="A201" s="8">
        <v>12060073</v>
      </c>
      <c r="B201" s="8" t="s">
        <v>193</v>
      </c>
      <c r="C201" s="9" t="s">
        <v>4</v>
      </c>
      <c r="D201" s="12">
        <v>8479</v>
      </c>
      <c r="E201" s="9">
        <v>6</v>
      </c>
    </row>
    <row r="202" spans="1:5" x14ac:dyDescent="0.25">
      <c r="A202" s="10">
        <v>12059029</v>
      </c>
      <c r="B202" s="10" t="s">
        <v>252</v>
      </c>
      <c r="C202" s="11" t="s">
        <v>1</v>
      </c>
      <c r="D202" s="13">
        <v>42683</v>
      </c>
      <c r="E202" s="11">
        <v>15</v>
      </c>
    </row>
    <row r="203" spans="1:5" x14ac:dyDescent="0.25">
      <c r="A203" s="8">
        <v>12060074</v>
      </c>
      <c r="B203" s="8" t="s">
        <v>212</v>
      </c>
      <c r="C203" s="9" t="s">
        <v>1</v>
      </c>
      <c r="D203" s="12">
        <v>13357</v>
      </c>
      <c r="E203" s="9">
        <v>8</v>
      </c>
    </row>
    <row r="204" spans="1:5" x14ac:dyDescent="0.25">
      <c r="A204" s="8">
        <v>12056048</v>
      </c>
      <c r="B204" s="8" t="s">
        <v>120</v>
      </c>
      <c r="C204" s="9" t="s">
        <v>4</v>
      </c>
      <c r="D204" s="12">
        <v>1452</v>
      </c>
      <c r="E204" s="9">
        <v>2</v>
      </c>
    </row>
    <row r="205" spans="1:5" x14ac:dyDescent="0.25">
      <c r="A205" s="8">
        <v>12059030</v>
      </c>
      <c r="B205" s="8" t="s">
        <v>261</v>
      </c>
      <c r="C205" s="9" t="s">
        <v>4</v>
      </c>
      <c r="D205" s="12">
        <v>62427</v>
      </c>
      <c r="E205" s="9">
        <v>18</v>
      </c>
    </row>
    <row r="206" spans="1:5" x14ac:dyDescent="0.25">
      <c r="A206" s="8">
        <v>12059031</v>
      </c>
      <c r="B206" s="8" t="s">
        <v>257</v>
      </c>
      <c r="C206" s="9" t="s">
        <v>1</v>
      </c>
      <c r="D206" s="12">
        <v>49884</v>
      </c>
      <c r="E206" s="9">
        <v>16</v>
      </c>
    </row>
    <row r="207" spans="1:5" x14ac:dyDescent="0.25">
      <c r="A207" s="8">
        <v>12058103</v>
      </c>
      <c r="B207" s="8" t="s">
        <v>133</v>
      </c>
      <c r="C207" s="9" t="s">
        <v>1</v>
      </c>
      <c r="D207" s="9" t="s">
        <v>131</v>
      </c>
      <c r="E207" s="9">
        <v>2</v>
      </c>
    </row>
    <row r="208" spans="1:5" x14ac:dyDescent="0.25">
      <c r="A208" s="8">
        <v>12060076</v>
      </c>
      <c r="B208" s="8" t="s">
        <v>173</v>
      </c>
      <c r="C208" s="9" t="s">
        <v>1</v>
      </c>
      <c r="D208" s="12">
        <v>4936</v>
      </c>
      <c r="E208" s="9">
        <v>4</v>
      </c>
    </row>
    <row r="209" spans="1:5" x14ac:dyDescent="0.25">
      <c r="A209" s="8">
        <v>12060077</v>
      </c>
      <c r="B209" s="8" t="s">
        <v>197</v>
      </c>
      <c r="C209" s="9" t="s">
        <v>1</v>
      </c>
      <c r="D209" s="12">
        <v>9698</v>
      </c>
      <c r="E209" s="9">
        <v>6</v>
      </c>
    </row>
    <row r="210" spans="1:5" x14ac:dyDescent="0.25">
      <c r="A210" s="10">
        <v>12059032</v>
      </c>
      <c r="B210" s="10" t="s">
        <v>233</v>
      </c>
      <c r="C210" s="11" t="s">
        <v>4</v>
      </c>
      <c r="D210" s="13">
        <v>25668</v>
      </c>
      <c r="E210" s="11">
        <v>11</v>
      </c>
    </row>
    <row r="211" spans="1:5" x14ac:dyDescent="0.25">
      <c r="A211" s="10">
        <v>12058104</v>
      </c>
      <c r="B211" s="10" t="s">
        <v>242</v>
      </c>
      <c r="C211" s="11" t="s">
        <v>4</v>
      </c>
      <c r="D211" s="13">
        <v>30604</v>
      </c>
      <c r="E211" s="11">
        <v>13</v>
      </c>
    </row>
    <row r="212" spans="1:5" x14ac:dyDescent="0.25">
      <c r="A212" s="10">
        <v>12058105</v>
      </c>
      <c r="B212" s="10" t="s">
        <v>69</v>
      </c>
      <c r="C212" s="11" t="s">
        <v>1</v>
      </c>
      <c r="D212" s="11" t="s">
        <v>66</v>
      </c>
      <c r="E212" s="11">
        <v>1</v>
      </c>
    </row>
    <row r="213" spans="1:5" x14ac:dyDescent="0.25">
      <c r="A213" s="8">
        <v>12060078</v>
      </c>
      <c r="B213" s="8" t="s">
        <v>215</v>
      </c>
      <c r="C213" s="9" t="s">
        <v>1</v>
      </c>
      <c r="D213" s="12">
        <v>14634</v>
      </c>
      <c r="E213" s="9">
        <v>8</v>
      </c>
    </row>
    <row r="214" spans="1:5" x14ac:dyDescent="0.25">
      <c r="A214" s="8">
        <v>12057070</v>
      </c>
      <c r="B214" s="8" t="s">
        <v>108</v>
      </c>
      <c r="C214" s="9" t="s">
        <v>1</v>
      </c>
      <c r="D214" s="12">
        <v>1278</v>
      </c>
      <c r="E214" s="9">
        <v>2</v>
      </c>
    </row>
    <row r="215" spans="1:5" x14ac:dyDescent="0.25">
      <c r="A215" s="10">
        <v>12057069</v>
      </c>
      <c r="B215" s="10" t="s">
        <v>70</v>
      </c>
      <c r="C215" s="11" t="s">
        <v>1</v>
      </c>
      <c r="D215" s="11" t="s">
        <v>66</v>
      </c>
      <c r="E215" s="11">
        <v>1</v>
      </c>
    </row>
    <row r="216" spans="1:5" x14ac:dyDescent="0.25">
      <c r="A216" s="8">
        <v>12060080</v>
      </c>
      <c r="B216" s="8" t="s">
        <v>20</v>
      </c>
      <c r="C216" s="9" t="s">
        <v>1</v>
      </c>
      <c r="D216" s="9" t="s">
        <v>2</v>
      </c>
      <c r="E216" s="9">
        <v>0</v>
      </c>
    </row>
    <row r="217" spans="1:5" x14ac:dyDescent="0.25">
      <c r="A217" s="8">
        <v>12060081</v>
      </c>
      <c r="B217" s="8" t="s">
        <v>29</v>
      </c>
      <c r="C217" s="9" t="s">
        <v>1</v>
      </c>
      <c r="D217" s="9" t="s">
        <v>25</v>
      </c>
      <c r="E217" s="9">
        <v>0</v>
      </c>
    </row>
    <row r="218" spans="1:5" x14ac:dyDescent="0.25">
      <c r="A218" s="8">
        <v>12057071</v>
      </c>
      <c r="B218" s="8" t="s">
        <v>30</v>
      </c>
      <c r="C218" s="9" t="s">
        <v>1</v>
      </c>
      <c r="D218" s="9" t="s">
        <v>25</v>
      </c>
      <c r="E218" s="9">
        <v>0</v>
      </c>
    </row>
    <row r="219" spans="1:5" x14ac:dyDescent="0.25">
      <c r="A219" s="10">
        <v>12057072</v>
      </c>
      <c r="B219" s="10" t="s">
        <v>51</v>
      </c>
      <c r="C219" s="11" t="s">
        <v>1</v>
      </c>
      <c r="D219" s="11" t="s">
        <v>50</v>
      </c>
      <c r="E219" s="11">
        <v>1</v>
      </c>
    </row>
    <row r="220" spans="1:5" x14ac:dyDescent="0.25">
      <c r="A220" s="8">
        <v>12056053</v>
      </c>
      <c r="B220" s="8" t="s">
        <v>127</v>
      </c>
      <c r="C220" s="9" t="s">
        <v>1</v>
      </c>
      <c r="D220" s="12">
        <v>1626</v>
      </c>
      <c r="E220" s="9">
        <v>2</v>
      </c>
    </row>
    <row r="221" spans="1:5" x14ac:dyDescent="0.25">
      <c r="A221" s="8">
        <v>12060082</v>
      </c>
      <c r="B221" s="8" t="s">
        <v>246</v>
      </c>
      <c r="C221" s="9" t="s">
        <v>1</v>
      </c>
      <c r="D221" s="12">
        <v>34669</v>
      </c>
      <c r="E221" s="9">
        <v>14</v>
      </c>
    </row>
    <row r="222" spans="1:5" x14ac:dyDescent="0.25">
      <c r="A222" s="8">
        <v>12060083</v>
      </c>
      <c r="B222" s="8" t="s">
        <v>168</v>
      </c>
      <c r="C222" s="9" t="s">
        <v>1</v>
      </c>
      <c r="D222" s="12">
        <v>4704</v>
      </c>
      <c r="E222" s="9">
        <v>4</v>
      </c>
    </row>
    <row r="223" spans="1:5" x14ac:dyDescent="0.25">
      <c r="A223" s="8">
        <v>12058108</v>
      </c>
      <c r="B223" s="8" t="s">
        <v>134</v>
      </c>
      <c r="C223" s="9" t="s">
        <v>1</v>
      </c>
      <c r="D223" s="9" t="s">
        <v>131</v>
      </c>
      <c r="E223" s="9">
        <v>2</v>
      </c>
    </row>
    <row r="224" spans="1:5" x14ac:dyDescent="0.25">
      <c r="A224" s="10">
        <v>12056054</v>
      </c>
      <c r="B224" s="10" t="s">
        <v>48</v>
      </c>
      <c r="C224" s="11" t="s">
        <v>4</v>
      </c>
      <c r="D224" s="11" t="s">
        <v>44</v>
      </c>
      <c r="E224" s="11">
        <v>1</v>
      </c>
    </row>
    <row r="225" spans="1:5" x14ac:dyDescent="0.25">
      <c r="A225" s="10">
        <v>12060084</v>
      </c>
      <c r="B225" s="10" t="s">
        <v>140</v>
      </c>
      <c r="C225" s="11" t="s">
        <v>1</v>
      </c>
      <c r="D225" s="13">
        <v>2381</v>
      </c>
      <c r="E225" s="11">
        <v>3</v>
      </c>
    </row>
    <row r="226" spans="1:5" x14ac:dyDescent="0.25">
      <c r="A226" s="8">
        <v>12058109</v>
      </c>
      <c r="B226" s="8" t="s">
        <v>21</v>
      </c>
      <c r="C226" s="9" t="s">
        <v>1</v>
      </c>
      <c r="D226" s="9" t="s">
        <v>2</v>
      </c>
      <c r="E226" s="9">
        <v>0</v>
      </c>
    </row>
    <row r="227" spans="1:5" x14ac:dyDescent="0.25">
      <c r="A227" s="8">
        <v>12057073</v>
      </c>
      <c r="B227" s="8" t="s">
        <v>22</v>
      </c>
      <c r="C227" s="9" t="s">
        <v>1</v>
      </c>
      <c r="D227" s="9" t="s">
        <v>2</v>
      </c>
      <c r="E227" s="9">
        <v>0</v>
      </c>
    </row>
    <row r="228" spans="1:5" x14ac:dyDescent="0.25">
      <c r="A228" s="8">
        <v>12060085</v>
      </c>
      <c r="B228" s="8" t="s">
        <v>135</v>
      </c>
      <c r="C228" s="9" t="s">
        <v>1</v>
      </c>
      <c r="D228" s="12">
        <v>1858</v>
      </c>
      <c r="E228" s="9">
        <v>2</v>
      </c>
    </row>
    <row r="229" spans="1:5" x14ac:dyDescent="0.25">
      <c r="A229" s="10">
        <v>12056057</v>
      </c>
      <c r="B229" s="10" t="s">
        <v>177</v>
      </c>
      <c r="C229" s="11" t="s">
        <v>4</v>
      </c>
      <c r="D229" s="13">
        <v>6039</v>
      </c>
      <c r="E229" s="11">
        <v>5</v>
      </c>
    </row>
    <row r="230" spans="1:5" x14ac:dyDescent="0.25">
      <c r="A230" s="10">
        <v>12060086</v>
      </c>
      <c r="B230" s="10" t="s">
        <v>253</v>
      </c>
      <c r="C230" s="11" t="s">
        <v>4</v>
      </c>
      <c r="D230" s="13">
        <v>44309</v>
      </c>
      <c r="E230" s="11">
        <v>15</v>
      </c>
    </row>
    <row r="231" spans="1:5" x14ac:dyDescent="0.25">
      <c r="A231" s="10">
        <v>12060087</v>
      </c>
      <c r="B231" s="10" t="s">
        <v>199</v>
      </c>
      <c r="C231" s="11" t="s">
        <v>1</v>
      </c>
      <c r="D231" s="13">
        <v>11382</v>
      </c>
      <c r="E231" s="11">
        <v>7</v>
      </c>
    </row>
    <row r="232" spans="1:5" x14ac:dyDescent="0.25">
      <c r="A232" s="8">
        <v>12058112</v>
      </c>
      <c r="B232" s="8" t="s">
        <v>128</v>
      </c>
      <c r="C232" s="9" t="s">
        <v>1</v>
      </c>
      <c r="D232" s="12">
        <v>1626</v>
      </c>
      <c r="E232" s="9">
        <v>2</v>
      </c>
    </row>
    <row r="233" spans="1:5" x14ac:dyDescent="0.25">
      <c r="A233" s="8">
        <v>12060088</v>
      </c>
      <c r="B233" s="8" t="s">
        <v>169</v>
      </c>
      <c r="C233" s="9" t="s">
        <v>1</v>
      </c>
      <c r="D233" s="12">
        <v>4762</v>
      </c>
      <c r="E233" s="9">
        <v>4</v>
      </c>
    </row>
    <row r="234" spans="1:5" x14ac:dyDescent="0.25">
      <c r="A234" s="10">
        <v>12060089</v>
      </c>
      <c r="B234" s="10" t="s">
        <v>263</v>
      </c>
      <c r="C234" s="11" t="s">
        <v>4</v>
      </c>
      <c r="D234" s="13">
        <v>88328</v>
      </c>
      <c r="E234" s="11">
        <v>19</v>
      </c>
    </row>
    <row r="235" spans="1:5" x14ac:dyDescent="0.25">
      <c r="A235" s="8">
        <v>12060090</v>
      </c>
      <c r="B235" s="8" t="s">
        <v>117</v>
      </c>
      <c r="C235" s="9" t="s">
        <v>1</v>
      </c>
      <c r="D235" s="12">
        <v>1394</v>
      </c>
      <c r="E235" s="9">
        <v>2</v>
      </c>
    </row>
    <row r="236" spans="1:5" x14ac:dyDescent="0.25">
      <c r="A236" s="8">
        <v>12056059</v>
      </c>
      <c r="B236" s="8" t="s">
        <v>121</v>
      </c>
      <c r="C236" s="9" t="s">
        <v>4</v>
      </c>
      <c r="D236" s="9" t="s">
        <v>122</v>
      </c>
      <c r="E236" s="9">
        <v>2</v>
      </c>
    </row>
    <row r="237" spans="1:5" x14ac:dyDescent="0.25">
      <c r="A237" s="10">
        <v>12060091</v>
      </c>
      <c r="B237" s="10" t="s">
        <v>153</v>
      </c>
      <c r="C237" s="11" t="s">
        <v>1</v>
      </c>
      <c r="D237" s="13">
        <v>3426</v>
      </c>
      <c r="E237" s="11">
        <v>3</v>
      </c>
    </row>
    <row r="238" spans="1:5" x14ac:dyDescent="0.25">
      <c r="A238" s="8">
        <v>12056060</v>
      </c>
      <c r="B238" s="8" t="s">
        <v>138</v>
      </c>
      <c r="C238" s="9" t="s">
        <v>4</v>
      </c>
      <c r="D238" s="12">
        <v>2207</v>
      </c>
      <c r="E238" s="9">
        <v>2</v>
      </c>
    </row>
    <row r="239" spans="1:5" x14ac:dyDescent="0.25">
      <c r="A239" s="8">
        <v>12058113</v>
      </c>
      <c r="B239" s="8" t="s">
        <v>23</v>
      </c>
      <c r="C239" s="9" t="s">
        <v>1</v>
      </c>
      <c r="D239" s="9" t="s">
        <v>2</v>
      </c>
      <c r="E239" s="9">
        <v>0</v>
      </c>
    </row>
    <row r="240" spans="1:5" x14ac:dyDescent="0.25">
      <c r="A240" s="8">
        <v>12058114</v>
      </c>
      <c r="B240" s="8" t="s">
        <v>124</v>
      </c>
      <c r="C240" s="9" t="s">
        <v>4</v>
      </c>
      <c r="D240" s="12">
        <v>1568</v>
      </c>
      <c r="E240" s="9">
        <v>2</v>
      </c>
    </row>
  </sheetData>
  <sortState xmlns:xlrd2="http://schemas.microsoft.com/office/spreadsheetml/2017/richdata2" ref="A2:E240">
    <sortCondition ref="B2:B24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3568-6061-4065-A799-9636A20A2A28}">
  <dimension ref="B1:E7"/>
  <sheetViews>
    <sheetView topLeftCell="E1" workbookViewId="0">
      <selection activeCell="E13" sqref="E13"/>
    </sheetView>
  </sheetViews>
  <sheetFormatPr defaultRowHeight="15" x14ac:dyDescent="0.25"/>
  <cols>
    <col min="2" max="2" width="30.85546875" bestFit="1" customWidth="1"/>
    <col min="5" max="5" width="168.85546875" bestFit="1" customWidth="1"/>
  </cols>
  <sheetData>
    <row r="1" spans="2:5" x14ac:dyDescent="0.25">
      <c r="B1" t="s">
        <v>271</v>
      </c>
      <c r="E1" t="s">
        <v>281</v>
      </c>
    </row>
    <row r="2" spans="2:5" x14ac:dyDescent="0.25">
      <c r="B2" t="s">
        <v>272</v>
      </c>
      <c r="E2" t="s">
        <v>280</v>
      </c>
    </row>
    <row r="3" spans="2:5" x14ac:dyDescent="0.25">
      <c r="B3" t="s">
        <v>273</v>
      </c>
      <c r="E3" t="s">
        <v>287</v>
      </c>
    </row>
    <row r="4" spans="2:5" x14ac:dyDescent="0.25">
      <c r="E4" t="s">
        <v>288</v>
      </c>
    </row>
    <row r="5" spans="2:5" x14ac:dyDescent="0.25">
      <c r="E5" t="s">
        <v>289</v>
      </c>
    </row>
    <row r="6" spans="2:5" x14ac:dyDescent="0.25">
      <c r="E6" t="s">
        <v>290</v>
      </c>
    </row>
    <row r="7" spans="2:5" x14ac:dyDescent="0.25">
      <c r="E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Griglia</vt:lpstr>
      <vt:lpstr>Foglio2</vt:lpstr>
      <vt:lpstr>Foglio3</vt:lpstr>
      <vt:lpstr>Foglio3!_Hlk204598194</vt:lpstr>
      <vt:lpstr>Griglia!Area_stampa</vt:lpstr>
    </vt:vector>
  </TitlesOfParts>
  <Company>LAZIO INNOVA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Edoardo Pontecorvo</dc:creator>
  <cp:lastModifiedBy>Edoardo Pontecorvo</cp:lastModifiedBy>
  <cp:lastPrinted>2025-10-16T09:06:31Z</cp:lastPrinted>
  <dcterms:created xsi:type="dcterms:W3CDTF">2025-07-30T13:02:45Z</dcterms:created>
  <dcterms:modified xsi:type="dcterms:W3CDTF">2026-01-28T08:17:52Z</dcterms:modified>
</cp:coreProperties>
</file>