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AVVISI Investimenti\Artigianato\Valore Artigiano 2026\"/>
    </mc:Choice>
  </mc:AlternateContent>
  <xr:revisionPtr revIDLastSave="0" documentId="13_ncr:1_{E0FE89DF-7448-4F9A-A4BA-F95625E37A71}" xr6:coauthVersionLast="47" xr6:coauthVersionMax="47" xr10:uidLastSave="{00000000-0000-0000-0000-000000000000}"/>
  <workbookProtection workbookAlgorithmName="SHA-512" workbookHashValue="AdXtOXSAFefNdhwYRK2QOVt3+wIixNSEqCqbYpig15wW/55eYaC8NmasINAzIDPiQsnRE0Gz3DHZ9KN22hmM0g==" workbookSaltValue="b1jKKCUJOdSJh+JbYrBv9g==" workbookSpinCount="100000" lockStructure="1"/>
  <bookViews>
    <workbookView xWindow="-120" yWindow="-120" windowWidth="38640" windowHeight="15720" xr2:uid="{00000000-000D-0000-FFFF-FFFF00000000}"/>
  </bookViews>
  <sheets>
    <sheet name="Griglia" sheetId="1" r:id="rId1"/>
    <sheet name="Servizio" sheetId="2" state="hidden" r:id="rId2"/>
  </sheets>
  <definedNames>
    <definedName name="_Hlk121133092" localSheetId="0">Griglia!#REF!</definedName>
    <definedName name="_xlnm.Print_Area" localSheetId="0">Griglia!$A$1:$J$51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B5" i="2"/>
  <c r="H10" i="1" s="1"/>
  <c r="H26" i="1"/>
  <c r="H44" i="1"/>
  <c r="H32" i="1"/>
  <c r="H39" i="1"/>
  <c r="H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Edoardo Pontecorvo</author>
  </authors>
  <commentList>
    <comment ref="E20" authorId="0" shapeId="0" xr:uid="{9A5A414C-DE77-40F2-ADEF-F8879E4EAEB6}">
      <text>
        <r>
          <rPr>
            <sz val="9"/>
            <color indexed="81"/>
            <rFont val="Tahoma"/>
            <charset val="1"/>
          </rPr>
          <t>DEVE ESSERE INSERITA LA DATA RELATIVA ALL'ISCRIZIONE ALL'ALBO ARTIGIANI COME INDICATO NELLA VISURA CAMERALE</t>
        </r>
      </text>
    </comment>
  </commentList>
</comments>
</file>

<file path=xl/sharedStrings.xml><?xml version="1.0" encoding="utf-8"?>
<sst xmlns="http://schemas.openxmlformats.org/spreadsheetml/2006/main" count="34" uniqueCount="31">
  <si>
    <t>CRITERI DI SELEZIONE</t>
  </si>
  <si>
    <t>INPUT</t>
  </si>
  <si>
    <t>PUNTI</t>
  </si>
  <si>
    <t>NO</t>
  </si>
  <si>
    <t>PUNTEGGIO TOTALE</t>
  </si>
  <si>
    <t>%</t>
  </si>
  <si>
    <t>Griglia Punteggi</t>
  </si>
  <si>
    <t xml:space="preserve">1. Maggiore cofinanziamento dell’Impresa Artigiana rispetto al minimo richiesto </t>
  </si>
  <si>
    <t>Percentuale di contributo richiesta</t>
  </si>
  <si>
    <t>2. Anzianità dell’Impresa Artigiana</t>
  </si>
  <si>
    <t>Anzianità</t>
  </si>
  <si>
    <t>CALCOLO PUNTEGGI</t>
  </si>
  <si>
    <t>Data pubblicazione avviso formato data</t>
  </si>
  <si>
    <t>3. Numero degli addetti</t>
  </si>
  <si>
    <t xml:space="preserve">4. Sede Operativa dell’Impresa Artigiana oggetto del Progetto in  </t>
  </si>
  <si>
    <t>Zona Assistita</t>
  </si>
  <si>
    <r>
      <t xml:space="preserve">Il numero degli addetti da indicare nella cella INPUT (in bianco) è quello riportato nel campo “Forza Aziendale” della “Attestazione della denuncia contributiva” emessa dall’INPS relativa al mese di dicembre 2024, attestazione che deve essere poi allegata alla </t>
    </r>
    <r>
      <rPr>
        <b/>
        <sz val="10"/>
        <color rgb="FF003399"/>
        <rFont val="Titillium"/>
        <family val="3"/>
      </rPr>
      <t>Domanda</t>
    </r>
    <r>
      <rPr>
        <sz val="10"/>
        <color rgb="FF003399"/>
        <rFont val="Titillium"/>
        <family val="3"/>
      </rPr>
      <t xml:space="preserve"> pena il mancato riconosceimento del punteggio.</t>
    </r>
  </si>
  <si>
    <r>
      <t>Indicare nella cella INPUT (in bianco) se l'</t>
    </r>
    <r>
      <rPr>
        <b/>
        <sz val="10"/>
        <color rgb="FF003399"/>
        <rFont val="Titillium"/>
        <family val="3"/>
      </rPr>
      <t>Impresa Artigiana Proponente</t>
    </r>
    <r>
      <rPr>
        <sz val="10"/>
        <color rgb="FF003399"/>
        <rFont val="Titillium"/>
        <family val="3"/>
      </rPr>
      <t xml:space="preserve"> è un’</t>
    </r>
    <r>
      <rPr>
        <b/>
        <sz val="10"/>
        <color rgb="FF003399"/>
        <rFont val="Titillium"/>
        <family val="3"/>
      </rPr>
      <t>Impresa Giovanile</t>
    </r>
    <r>
      <rPr>
        <sz val="10"/>
        <color rgb="FF003399"/>
        <rFont val="Titillium"/>
        <family val="3"/>
      </rPr>
      <t xml:space="preserve"> alla </t>
    </r>
    <r>
      <rPr>
        <b/>
        <sz val="10"/>
        <color rgb="FF003399"/>
        <rFont val="Titillium"/>
        <family val="3"/>
      </rPr>
      <t>Data della Domanda</t>
    </r>
    <r>
      <rPr>
        <sz val="10"/>
        <color rgb="FF003399"/>
        <rFont val="Titillium"/>
        <family val="3"/>
      </rPr>
      <t>, come definita nell'appendice 1 all'</t>
    </r>
    <r>
      <rPr>
        <b/>
        <sz val="10"/>
        <color rgb="FF003399"/>
        <rFont val="Titillium"/>
        <family val="3"/>
      </rPr>
      <t>Avviso</t>
    </r>
    <r>
      <rPr>
        <sz val="10"/>
        <color rgb="FF003399"/>
        <rFont val="Titillium"/>
        <family val="3"/>
      </rPr>
      <t>.
Sono attribuiti 10 punti alle</t>
    </r>
    <r>
      <rPr>
        <b/>
        <sz val="10"/>
        <color rgb="FF003399"/>
        <rFont val="Titillium"/>
        <family val="3"/>
      </rPr>
      <t xml:space="preserve"> Imprese Artigiane Proponenti </t>
    </r>
    <r>
      <rPr>
        <sz val="10"/>
        <color rgb="FF003399"/>
        <rFont val="Titillium"/>
        <family val="3"/>
      </rPr>
      <t xml:space="preserve">che sono </t>
    </r>
    <r>
      <rPr>
        <b/>
        <sz val="10"/>
        <color rgb="FF003399"/>
        <rFont val="Titillium"/>
        <family val="3"/>
      </rPr>
      <t xml:space="preserve">Imprese Giovanili </t>
    </r>
    <r>
      <rPr>
        <sz val="10"/>
        <color rgb="FF003399"/>
        <rFont val="Titillium"/>
        <family val="3"/>
      </rPr>
      <t>alla</t>
    </r>
    <r>
      <rPr>
        <b/>
        <sz val="10"/>
        <color rgb="FF003399"/>
        <rFont val="Titillium"/>
        <family val="3"/>
      </rPr>
      <t xml:space="preserve"> Data della Domanda</t>
    </r>
    <r>
      <rPr>
        <sz val="10"/>
        <color rgb="FF003399"/>
        <rFont val="Titillium"/>
        <family val="3"/>
      </rPr>
      <t>.</t>
    </r>
  </si>
  <si>
    <r>
      <t xml:space="preserve">Indicare nella cella INPUT (in bianco) se la </t>
    </r>
    <r>
      <rPr>
        <b/>
        <sz val="10"/>
        <color rgb="FF003399"/>
        <rFont val="Titillium"/>
        <family val="3"/>
      </rPr>
      <t>Sede Operativa</t>
    </r>
    <r>
      <rPr>
        <sz val="10"/>
        <color rgb="FF003399"/>
        <rFont val="Titillium"/>
        <family val="3"/>
      </rPr>
      <t xml:space="preserve"> dell'</t>
    </r>
    <r>
      <rPr>
        <b/>
        <sz val="10"/>
        <color rgb="FF003399"/>
        <rFont val="Titillium"/>
        <family val="3"/>
      </rPr>
      <t>Impresa Artigiana Proponente</t>
    </r>
    <r>
      <rPr>
        <sz val="10"/>
        <color rgb="FF003399"/>
        <rFont val="Titillium"/>
        <family val="3"/>
      </rPr>
      <t xml:space="preserve"> è in una </t>
    </r>
    <r>
      <rPr>
        <b/>
        <sz val="10"/>
        <color rgb="FF003399"/>
        <rFont val="Titillium"/>
        <family val="3"/>
      </rPr>
      <t>Zona Assistita</t>
    </r>
    <r>
      <rPr>
        <sz val="10"/>
        <color rgb="FF003399"/>
        <rFont val="Titillium"/>
        <family val="3"/>
      </rPr>
      <t xml:space="preserve"> come definita nell’appendice 1 Definizioni all'</t>
    </r>
    <r>
      <rPr>
        <b/>
        <sz val="10"/>
        <color rgb="FF003399"/>
        <rFont val="Titillium"/>
        <family val="3"/>
      </rPr>
      <t>Avviso</t>
    </r>
    <r>
      <rPr>
        <sz val="10"/>
        <color rgb="FF003399"/>
        <rFont val="Titillium"/>
        <family val="3"/>
      </rPr>
      <t xml:space="preserve">. Per i Comuni di Latina, Tivoli, Roma e Guidonia, </t>
    </r>
    <r>
      <rPr>
        <b/>
        <sz val="10"/>
        <color rgb="FF003399"/>
        <rFont val="Titillium"/>
        <family val="3"/>
      </rPr>
      <t>Zone Assistite</t>
    </r>
    <r>
      <rPr>
        <sz val="10"/>
        <color rgb="FF003399"/>
        <rFont val="Titillium"/>
        <family val="3"/>
      </rPr>
      <t xml:space="preserve"> solo in parte, si veda anche l'apposita mappa interattiva disponibile sul sito di Lazio Innova. </t>
    </r>
  </si>
  <si>
    <r>
      <t xml:space="preserve">Nel caso dei </t>
    </r>
    <r>
      <rPr>
        <b/>
        <sz val="10"/>
        <color rgb="FF003399"/>
        <rFont val="Titillium"/>
        <family val="3"/>
      </rPr>
      <t>Progetti di Sviluppo delle Imprese Artigian</t>
    </r>
    <r>
      <rPr>
        <sz val="10"/>
        <color rgb="FF003399"/>
        <rFont val="Titillium"/>
        <family val="3"/>
      </rPr>
      <t>e (Tipologia A) sono attribuiti 30 punti in caso di percentuale di contributo richiesta pari o inferiore al 30%, 0 punti in caso percentuale di contributo richiesta pari al 60% (massima) e punteggi calcolati per interpolazione lineare in caso di valori intermedi.</t>
    </r>
  </si>
  <si>
    <t>"Data evento inizio attività" riferita all'iscrizione all'Albo delle Imprese Artigiane</t>
  </si>
  <si>
    <t xml:space="preserve">Sono attribuiti 15 punti in caso di 5 addetti o più, 0 punti in caso di nessun addetto. I punteggi sono calcolati per interpolazione lineare per valori intermedi. </t>
  </si>
  <si>
    <r>
      <t xml:space="preserve">Sono attribuiti 15 punti alle </t>
    </r>
    <r>
      <rPr>
        <b/>
        <sz val="10"/>
        <color rgb="FF003399"/>
        <rFont val="Titillium"/>
        <family val="3"/>
      </rPr>
      <t xml:space="preserve">Imprese Artigiane Proponenti </t>
    </r>
    <r>
      <rPr>
        <sz val="10"/>
        <color rgb="FF003399"/>
        <rFont val="Titillium"/>
        <family val="3"/>
      </rPr>
      <t xml:space="preserve">che hanno una </t>
    </r>
    <r>
      <rPr>
        <b/>
        <sz val="10"/>
        <color rgb="FF003399"/>
        <rFont val="Titillium"/>
        <family val="3"/>
      </rPr>
      <t>Sede Operativa</t>
    </r>
    <r>
      <rPr>
        <sz val="10"/>
        <color rgb="FF003399"/>
        <rFont val="Titillium"/>
        <family val="3"/>
      </rPr>
      <t xml:space="preserve"> in una </t>
    </r>
    <r>
      <rPr>
        <b/>
        <sz val="10"/>
        <color rgb="FF003399"/>
        <rFont val="Titillium"/>
        <family val="3"/>
      </rPr>
      <t xml:space="preserve">Zona Assistita </t>
    </r>
    <r>
      <rPr>
        <sz val="10"/>
        <color rgb="FF003399"/>
        <rFont val="Titillium"/>
        <family val="3"/>
      </rPr>
      <t xml:space="preserve">alla </t>
    </r>
    <r>
      <rPr>
        <b/>
        <sz val="10"/>
        <color rgb="FF003399"/>
        <rFont val="Titillium"/>
        <family val="3"/>
      </rPr>
      <t>Data della Domanda</t>
    </r>
    <r>
      <rPr>
        <sz val="10"/>
        <color rgb="FF003399"/>
        <rFont val="Titillium"/>
        <family val="3"/>
      </rPr>
      <t>.</t>
    </r>
  </si>
  <si>
    <t>5. Impresa Giovanile</t>
  </si>
  <si>
    <t>6. Impresa Femminile</t>
  </si>
  <si>
    <r>
      <t>Indicare nella cella INPUT (in bianco) se l'</t>
    </r>
    <r>
      <rPr>
        <b/>
        <sz val="10"/>
        <color rgb="FF003399"/>
        <rFont val="Titillium"/>
        <family val="3"/>
      </rPr>
      <t>Impresa Artigiana Proponente</t>
    </r>
    <r>
      <rPr>
        <sz val="10"/>
        <color rgb="FF003399"/>
        <rFont val="Titillium"/>
        <family val="3"/>
      </rPr>
      <t xml:space="preserve"> è un’</t>
    </r>
    <r>
      <rPr>
        <b/>
        <sz val="10"/>
        <color rgb="FF003399"/>
        <rFont val="Titillium"/>
        <family val="3"/>
      </rPr>
      <t>Impresa Femminile</t>
    </r>
    <r>
      <rPr>
        <sz val="10"/>
        <color rgb="FF003399"/>
        <rFont val="Titillium"/>
        <family val="3"/>
      </rPr>
      <t xml:space="preserve"> alla </t>
    </r>
    <r>
      <rPr>
        <b/>
        <sz val="10"/>
        <color rgb="FF003399"/>
        <rFont val="Titillium"/>
        <family val="3"/>
      </rPr>
      <t>Data della Domanda</t>
    </r>
    <r>
      <rPr>
        <sz val="10"/>
        <color rgb="FF003399"/>
        <rFont val="Titillium"/>
        <family val="3"/>
      </rPr>
      <t>, come definita nell'appendice 1 all'</t>
    </r>
    <r>
      <rPr>
        <b/>
        <sz val="10"/>
        <color rgb="FF003399"/>
        <rFont val="Titillium"/>
        <family val="3"/>
      </rPr>
      <t>Avviso</t>
    </r>
    <r>
      <rPr>
        <sz val="10"/>
        <color rgb="FF003399"/>
        <rFont val="Titillium"/>
        <family val="3"/>
      </rPr>
      <t>.
Sono attribuiti 5 punti alle</t>
    </r>
    <r>
      <rPr>
        <b/>
        <sz val="10"/>
        <color rgb="FF003399"/>
        <rFont val="Titillium"/>
        <family val="3"/>
      </rPr>
      <t xml:space="preserve"> Imprese Artigiane Proponenti </t>
    </r>
    <r>
      <rPr>
        <sz val="10"/>
        <color rgb="FF003399"/>
        <rFont val="Titillium"/>
        <family val="3"/>
      </rPr>
      <t xml:space="preserve">che sono </t>
    </r>
    <r>
      <rPr>
        <b/>
        <sz val="10"/>
        <color rgb="FF003399"/>
        <rFont val="Titillium"/>
        <family val="3"/>
      </rPr>
      <t xml:space="preserve">Imprese Femminili </t>
    </r>
    <r>
      <rPr>
        <sz val="10"/>
        <color rgb="FF003399"/>
        <rFont val="Titillium"/>
        <family val="3"/>
      </rPr>
      <t>alla</t>
    </r>
    <r>
      <rPr>
        <b/>
        <sz val="10"/>
        <color rgb="FF003399"/>
        <rFont val="Titillium"/>
        <family val="3"/>
      </rPr>
      <t xml:space="preserve"> Data della Domanda</t>
    </r>
    <r>
      <rPr>
        <sz val="10"/>
        <color rgb="FF003399"/>
        <rFont val="Titillium"/>
        <family val="3"/>
      </rPr>
      <t>.</t>
    </r>
  </si>
  <si>
    <t>Maggior cofinanziamento</t>
  </si>
  <si>
    <r>
      <t xml:space="preserve">Viene attribuitro 1 punto per ogni anno (365 giorni) di maggiore anzianità dalla data di pubblicazione dell’Avviso sul </t>
    </r>
    <r>
      <rPr>
        <b/>
        <sz val="10"/>
        <color rgb="FF003399"/>
        <rFont val="Titillium"/>
        <family val="3"/>
      </rPr>
      <t xml:space="preserve">BUR Lazio </t>
    </r>
    <r>
      <rPr>
        <sz val="10"/>
        <color rgb="FF003399"/>
        <rFont val="Titillium"/>
        <family val="3"/>
      </rPr>
      <t xml:space="preserve">(sono attribuiti in misura proporzionale centesimi di punto per frazioni d’anno). L’anzianità viene rilevata dal </t>
    </r>
    <r>
      <rPr>
        <b/>
        <sz val="10"/>
        <color rgb="FF003399"/>
        <rFont val="Titillium"/>
        <family val="3"/>
      </rPr>
      <t>Registro delle Imprese Italiano</t>
    </r>
    <r>
      <rPr>
        <sz val="10"/>
        <color rgb="FF003399"/>
        <rFont val="Titillium"/>
        <family val="3"/>
      </rPr>
      <t xml:space="preserve"> come “Data evento di inizio attività” con riferimento all’iscrizione all’Albo delle Imprese Artigiane della sezione “Attività, albi, ruoli e licenze”.</t>
    </r>
  </si>
  <si>
    <t>SI</t>
  </si>
  <si>
    <t>No/Si</t>
  </si>
  <si>
    <t>VALORE ARTIGIANO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</si>
</sst>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0_ ;\-#,##0.00\ "/>
    <numFmt numFmtId="166" formatCode="_-* #,##0_-;\-* #,##0_-;_-* &quot;-&quot;??_-;_-@_-"/>
  </numFmts>
  <fonts count="1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3399"/>
      <name val="Titillium"/>
      <family val="3"/>
    </font>
    <font>
      <b/>
      <sz val="14"/>
      <color rgb="FF003399"/>
      <name val="Titillium"/>
      <family val="3"/>
    </font>
    <font>
      <b/>
      <sz val="12"/>
      <color rgb="FF003399"/>
      <name val="Titillium"/>
      <family val="3"/>
    </font>
    <font>
      <b/>
      <sz val="11"/>
      <color rgb="FF003399"/>
      <name val="Titillium"/>
      <family val="3"/>
    </font>
    <font>
      <sz val="11"/>
      <color rgb="FF003399"/>
      <name val="Titillium"/>
      <family val="3"/>
    </font>
    <font>
      <sz val="9"/>
      <color rgb="FF003399"/>
      <name val="Titillium"/>
      <family val="3"/>
    </font>
    <font>
      <sz val="16"/>
      <color rgb="FF003399"/>
      <name val="Titillium"/>
      <family val="3"/>
    </font>
    <font>
      <b/>
      <sz val="10"/>
      <color rgb="FF003399"/>
      <name val="Titillium"/>
      <family val="3"/>
    </font>
    <font>
      <sz val="14"/>
      <color rgb="FF003399"/>
      <name val="Titillium"/>
      <family val="3"/>
    </font>
    <font>
      <b/>
      <sz val="14"/>
      <color rgb="FF3C3C3C"/>
      <name val="Titillium"/>
      <family val="3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 style="medium">
        <color rgb="FF003399"/>
      </bottom>
      <diagonal/>
    </border>
    <border>
      <left/>
      <right/>
      <top style="medium">
        <color rgb="FF003399"/>
      </top>
      <bottom style="medium">
        <color rgb="FF003399"/>
      </bottom>
      <diagonal/>
    </border>
    <border>
      <left/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/>
      <right/>
      <top style="medium">
        <color rgb="FF00339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2" borderId="4" xfId="0" applyFont="1" applyFill="1" applyBorder="1"/>
    <xf numFmtId="0" fontId="4" fillId="2" borderId="8" xfId="0" applyFont="1" applyFill="1" applyBorder="1"/>
    <xf numFmtId="0" fontId="4" fillId="2" borderId="5" xfId="0" applyFont="1" applyFill="1" applyBorder="1"/>
    <xf numFmtId="0" fontId="4" fillId="2" borderId="9" xfId="0" applyFont="1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10" xfId="0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top"/>
    </xf>
    <xf numFmtId="0" fontId="8" fillId="4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164" fontId="4" fillId="0" borderId="0" xfId="0" applyNumberFormat="1" applyFont="1"/>
    <xf numFmtId="43" fontId="4" fillId="0" borderId="0" xfId="2" applyFont="1"/>
    <xf numFmtId="0" fontId="8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43" fontId="4" fillId="0" borderId="0" xfId="0" applyNumberFormat="1" applyFont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4" fillId="4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4" fillId="2" borderId="10" xfId="0" applyFont="1" applyFill="1" applyBorder="1" applyAlignment="1">
      <alignment vertical="top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9" fillId="2" borderId="9" xfId="0" applyFont="1" applyFill="1" applyBorder="1"/>
    <xf numFmtId="0" fontId="9" fillId="2" borderId="10" xfId="0" applyFont="1" applyFill="1" applyBorder="1"/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4" fillId="2" borderId="6" xfId="0" applyFont="1" applyFill="1" applyBorder="1"/>
    <xf numFmtId="0" fontId="4" fillId="2" borderId="11" xfId="0" applyFont="1" applyFill="1" applyBorder="1"/>
    <xf numFmtId="0" fontId="4" fillId="2" borderId="7" xfId="0" applyFont="1" applyFill="1" applyBorder="1"/>
    <xf numFmtId="0" fontId="2" fillId="0" borderId="0" xfId="0" applyFont="1" applyAlignment="1">
      <alignment vertical="center" wrapText="1"/>
    </xf>
    <xf numFmtId="0" fontId="7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66" fontId="2" fillId="0" borderId="0" xfId="2" applyNumberFormat="1" applyFont="1" applyAlignment="1">
      <alignment vertical="center"/>
    </xf>
    <xf numFmtId="0" fontId="7" fillId="2" borderId="0" xfId="0" quotePrefix="1" applyFont="1" applyFill="1" applyAlignment="1">
      <alignment vertical="center"/>
    </xf>
    <xf numFmtId="9" fontId="7" fillId="3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2" xfId="0" quotePrefix="1" applyFont="1" applyFill="1" applyBorder="1" applyAlignment="1">
      <alignment horizontal="center" vertical="center"/>
    </xf>
    <xf numFmtId="0" fontId="13" fillId="2" borderId="12" xfId="0" quotePrefix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9" fontId="5" fillId="3" borderId="15" xfId="1" applyFont="1" applyFill="1" applyBorder="1" applyAlignment="1">
      <alignment horizontal="center" vertical="center" wrapText="1"/>
    </xf>
    <xf numFmtId="165" fontId="13" fillId="5" borderId="13" xfId="2" quotePrefix="1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0" xfId="0" applyNumberFormat="1" applyFont="1" applyAlignment="1">
      <alignment vertical="center"/>
    </xf>
    <xf numFmtId="14" fontId="4" fillId="0" borderId="0" xfId="0" applyNumberFormat="1" applyFont="1"/>
    <xf numFmtId="0" fontId="4" fillId="2" borderId="16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center" wrapText="1"/>
    </xf>
    <xf numFmtId="43" fontId="13" fillId="0" borderId="13" xfId="2" applyFont="1" applyFill="1" applyBorder="1" applyAlignment="1" applyProtection="1">
      <alignment horizontal="center" vertical="center" wrapText="1"/>
      <protection locked="0"/>
    </xf>
    <xf numFmtId="43" fontId="13" fillId="0" borderId="15" xfId="2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left" vertical="top" wrapText="1"/>
    </xf>
    <xf numFmtId="9" fontId="13" fillId="0" borderId="13" xfId="1" applyFont="1" applyFill="1" applyBorder="1" applyAlignment="1" applyProtection="1">
      <alignment horizontal="center" vertical="center" wrapText="1"/>
      <protection locked="0"/>
    </xf>
    <xf numFmtId="9" fontId="13" fillId="0" borderId="15" xfId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4" fontId="13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</cellXfs>
  <cellStyles count="3">
    <cellStyle name="Migliaia" xfId="2" builtinId="3"/>
    <cellStyle name="Normale" xfId="0" builtinId="0" customBuiltin="1"/>
    <cellStyle name="Percentuale" xfId="1" builtinId="5" customBuiltin="1"/>
  </cellStyles>
  <dxfs count="0"/>
  <tableStyles count="0" defaultTableStyle="TableStyleMedium2" defaultPivotStyle="PivotStyleLight16"/>
  <colors>
    <mruColors>
      <color rgb="FF003399"/>
      <color rgb="FF3C3C3C"/>
      <color rgb="FFDDEBF7"/>
      <color rgb="FF008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1"/>
  <sheetViews>
    <sheetView tabSelected="1" zoomScaleNormal="100" workbookViewId="0">
      <selection activeCell="N8" sqref="N8"/>
    </sheetView>
  </sheetViews>
  <sheetFormatPr defaultColWidth="8.85546875" defaultRowHeight="15" x14ac:dyDescent="0.3"/>
  <cols>
    <col min="1" max="1" width="2.85546875" style="2" customWidth="1"/>
    <col min="2" max="2" width="3.5703125" style="2" customWidth="1"/>
    <col min="3" max="3" width="69.42578125" style="2" customWidth="1"/>
    <col min="4" max="4" width="7.28515625" style="2" customWidth="1"/>
    <col min="5" max="5" width="15.5703125" style="2" customWidth="1"/>
    <col min="6" max="6" width="4.5703125" style="2" customWidth="1"/>
    <col min="7" max="7" width="3.5703125" style="2" customWidth="1"/>
    <col min="8" max="8" width="15.5703125" style="2" customWidth="1"/>
    <col min="9" max="9" width="5" style="2" customWidth="1"/>
    <col min="10" max="10" width="3.5703125" style="2" customWidth="1"/>
    <col min="11" max="11" width="11.42578125" style="2" bestFit="1" customWidth="1"/>
    <col min="12" max="12" width="15" style="2" bestFit="1" customWidth="1"/>
    <col min="13" max="13" width="14" style="2" bestFit="1" customWidth="1"/>
    <col min="14" max="15" width="8.85546875" style="2"/>
    <col min="16" max="16" width="17.85546875" style="2" bestFit="1" customWidth="1"/>
    <col min="17" max="16384" width="8.85546875" style="2"/>
  </cols>
  <sheetData>
    <row r="1" spans="2:17" ht="14.1" customHeight="1" thickBot="1" x14ac:dyDescent="0.35"/>
    <row r="2" spans="2:17" ht="6" customHeight="1" thickBot="1" x14ac:dyDescent="0.35">
      <c r="B2" s="3"/>
      <c r="C2" s="4"/>
      <c r="D2" s="4"/>
      <c r="E2" s="4"/>
      <c r="F2" s="4"/>
      <c r="G2" s="4"/>
      <c r="H2" s="4"/>
      <c r="I2" s="5"/>
    </row>
    <row r="3" spans="2:17" ht="18" customHeight="1" thickBot="1" x14ac:dyDescent="0.35">
      <c r="B3" s="6"/>
      <c r="C3" s="69" t="s">
        <v>30</v>
      </c>
      <c r="D3" s="70"/>
      <c r="E3" s="70"/>
      <c r="F3" s="70"/>
      <c r="G3" s="70"/>
      <c r="H3" s="71"/>
      <c r="I3" s="8"/>
    </row>
    <row r="4" spans="2:17" ht="18" customHeight="1" x14ac:dyDescent="0.35">
      <c r="B4" s="6"/>
      <c r="C4" s="75" t="s">
        <v>6</v>
      </c>
      <c r="D4" s="75"/>
      <c r="E4" s="75"/>
      <c r="F4" s="75"/>
      <c r="G4" s="75"/>
      <c r="H4" s="75"/>
      <c r="I4" s="8"/>
    </row>
    <row r="5" spans="2:17" ht="6" customHeight="1" thickBot="1" x14ac:dyDescent="0.35">
      <c r="B5" s="6"/>
      <c r="C5" s="7"/>
      <c r="D5" s="7"/>
      <c r="E5" s="7"/>
      <c r="F5" s="7"/>
      <c r="G5" s="7"/>
      <c r="H5" s="7"/>
      <c r="I5" s="8"/>
    </row>
    <row r="6" spans="2:17" ht="6" customHeight="1" thickBot="1" x14ac:dyDescent="0.35">
      <c r="B6" s="6"/>
      <c r="C6" s="50"/>
      <c r="D6" s="50"/>
      <c r="E6" s="50"/>
      <c r="F6" s="50"/>
      <c r="G6" s="50"/>
      <c r="H6" s="50"/>
      <c r="I6" s="8"/>
    </row>
    <row r="7" spans="2:17" ht="6" customHeight="1" x14ac:dyDescent="0.3">
      <c r="B7" s="6"/>
      <c r="C7" s="9"/>
      <c r="D7" s="9"/>
      <c r="E7" s="9"/>
      <c r="F7" s="9"/>
      <c r="G7" s="9"/>
      <c r="H7" s="9"/>
      <c r="I7" s="8"/>
    </row>
    <row r="8" spans="2:17" ht="18" customHeight="1" x14ac:dyDescent="0.3">
      <c r="B8" s="6"/>
      <c r="C8" s="10" t="s">
        <v>0</v>
      </c>
      <c r="D8" s="10"/>
      <c r="E8" s="72" t="s">
        <v>1</v>
      </c>
      <c r="F8" s="72"/>
      <c r="G8" s="11"/>
      <c r="H8" s="11" t="s">
        <v>2</v>
      </c>
      <c r="I8" s="8"/>
    </row>
    <row r="9" spans="2:17" ht="6" customHeight="1" thickBot="1" x14ac:dyDescent="0.35">
      <c r="B9" s="6"/>
      <c r="C9" s="10"/>
      <c r="D9" s="10"/>
      <c r="E9" s="11"/>
      <c r="F9" s="11"/>
      <c r="G9" s="11"/>
      <c r="H9" s="10"/>
      <c r="I9" s="8"/>
    </row>
    <row r="10" spans="2:17" ht="20.100000000000001" customHeight="1" thickBot="1" x14ac:dyDescent="0.35">
      <c r="B10" s="6"/>
      <c r="C10" s="76" t="s">
        <v>7</v>
      </c>
      <c r="D10" s="76"/>
      <c r="E10" s="76"/>
      <c r="F10" s="76"/>
      <c r="G10" s="12"/>
      <c r="H10" s="56">
        <f>+Servizio!B5</f>
        <v>0</v>
      </c>
      <c r="I10" s="8"/>
    </row>
    <row r="11" spans="2:17" ht="6" customHeight="1" thickBot="1" x14ac:dyDescent="0.35">
      <c r="B11" s="6"/>
      <c r="C11" s="13"/>
      <c r="D11" s="13"/>
      <c r="E11" s="10"/>
      <c r="F11" s="10"/>
      <c r="G11" s="10"/>
      <c r="H11" s="10"/>
      <c r="I11" s="8"/>
    </row>
    <row r="12" spans="2:17" ht="20.100000000000001" customHeight="1" thickBot="1" x14ac:dyDescent="0.35">
      <c r="B12" s="6"/>
      <c r="C12" s="19" t="s">
        <v>8</v>
      </c>
      <c r="D12" s="19"/>
      <c r="E12" s="58">
        <v>60</v>
      </c>
      <c r="F12" s="57" t="s">
        <v>5</v>
      </c>
      <c r="G12" s="15"/>
      <c r="H12" s="16"/>
      <c r="I12" s="8"/>
      <c r="L12" s="18"/>
      <c r="M12" s="17"/>
      <c r="P12" s="17"/>
    </row>
    <row r="13" spans="2:17" ht="6" customHeight="1" x14ac:dyDescent="0.3">
      <c r="B13" s="6"/>
      <c r="C13" s="20"/>
      <c r="D13" s="20"/>
      <c r="E13" s="15"/>
      <c r="F13" s="15"/>
      <c r="G13" s="15"/>
      <c r="H13" s="16"/>
      <c r="I13" s="8"/>
      <c r="P13" s="21"/>
    </row>
    <row r="14" spans="2:17" ht="48" customHeight="1" x14ac:dyDescent="0.3">
      <c r="B14" s="6"/>
      <c r="C14" s="68" t="s">
        <v>19</v>
      </c>
      <c r="D14" s="68"/>
      <c r="E14" s="68"/>
      <c r="F14" s="68"/>
      <c r="G14" s="68"/>
      <c r="H14" s="68"/>
      <c r="I14" s="8"/>
      <c r="P14" s="21"/>
    </row>
    <row r="15" spans="2:17" ht="7.15" customHeight="1" x14ac:dyDescent="0.3">
      <c r="B15" s="6"/>
      <c r="C15" s="68"/>
      <c r="D15" s="68"/>
      <c r="E15" s="68"/>
      <c r="F15" s="68"/>
      <c r="G15" s="68"/>
      <c r="H15" s="68"/>
      <c r="I15" s="8"/>
      <c r="P15" s="18"/>
      <c r="Q15" s="17"/>
    </row>
    <row r="16" spans="2:17" ht="6" customHeight="1" thickBot="1" x14ac:dyDescent="0.35">
      <c r="B16" s="6"/>
      <c r="C16" s="61"/>
      <c r="D16" s="61"/>
      <c r="E16" s="61"/>
      <c r="F16" s="61"/>
      <c r="G16" s="61"/>
      <c r="H16" s="61"/>
      <c r="I16" s="8"/>
    </row>
    <row r="17" spans="2:13" ht="6" customHeight="1" thickBot="1" x14ac:dyDescent="0.35">
      <c r="B17" s="6"/>
      <c r="C17" s="22"/>
      <c r="D17" s="22"/>
      <c r="E17" s="22"/>
      <c r="F17" s="22"/>
      <c r="G17" s="22"/>
      <c r="H17" s="23"/>
      <c r="I17" s="8"/>
    </row>
    <row r="18" spans="2:13" ht="20.100000000000001" customHeight="1" thickBot="1" x14ac:dyDescent="0.35">
      <c r="B18" s="6"/>
      <c r="C18" s="10" t="s">
        <v>9</v>
      </c>
      <c r="D18" s="10"/>
      <c r="E18" s="24"/>
      <c r="F18" s="24"/>
      <c r="G18" s="25"/>
      <c r="H18" s="56">
        <f>MIN(25,MAX(0,(Servizio!C5)-Griglia!E20)/365)</f>
        <v>0</v>
      </c>
      <c r="I18" s="8"/>
    </row>
    <row r="19" spans="2:13" ht="6" customHeight="1" thickBot="1" x14ac:dyDescent="0.35">
      <c r="B19" s="6"/>
      <c r="C19" s="19"/>
      <c r="D19" s="19"/>
      <c r="E19" s="26"/>
      <c r="F19" s="26"/>
      <c r="G19" s="16"/>
      <c r="H19" s="16"/>
      <c r="I19" s="8"/>
    </row>
    <row r="20" spans="2:13" ht="20.100000000000001" customHeight="1" thickBot="1" x14ac:dyDescent="0.35">
      <c r="B20" s="6"/>
      <c r="C20" s="41" t="s">
        <v>20</v>
      </c>
      <c r="D20" s="14"/>
      <c r="E20" s="73">
        <v>46203</v>
      </c>
      <c r="F20" s="74"/>
      <c r="G20" s="15"/>
      <c r="H20" s="16"/>
      <c r="I20" s="8"/>
      <c r="L20" s="60"/>
    </row>
    <row r="21" spans="2:13" ht="6" customHeight="1" x14ac:dyDescent="0.3">
      <c r="B21" s="6"/>
      <c r="C21" s="27"/>
      <c r="D21" s="27"/>
      <c r="E21" s="16"/>
      <c r="F21" s="16"/>
      <c r="G21" s="15"/>
      <c r="H21" s="16"/>
      <c r="I21" s="8"/>
    </row>
    <row r="22" spans="2:13" ht="15" customHeight="1" x14ac:dyDescent="0.3">
      <c r="B22" s="6"/>
      <c r="C22" s="27"/>
      <c r="D22" s="27"/>
      <c r="E22" s="16"/>
      <c r="F22" s="16"/>
      <c r="G22" s="15"/>
      <c r="H22" s="16"/>
      <c r="I22" s="8"/>
      <c r="K22" s="18"/>
    </row>
    <row r="23" spans="2:13" ht="44.45" customHeight="1" x14ac:dyDescent="0.3">
      <c r="B23" s="6"/>
      <c r="C23" s="68" t="s">
        <v>27</v>
      </c>
      <c r="D23" s="68"/>
      <c r="E23" s="68"/>
      <c r="F23" s="68"/>
      <c r="G23" s="68"/>
      <c r="H23" s="68"/>
      <c r="I23" s="8"/>
      <c r="L23" s="60"/>
      <c r="M23" s="60"/>
    </row>
    <row r="24" spans="2:13" ht="6" customHeight="1" thickBot="1" x14ac:dyDescent="0.35">
      <c r="B24" s="6"/>
      <c r="C24" s="61"/>
      <c r="D24" s="61"/>
      <c r="E24" s="61"/>
      <c r="F24" s="61"/>
      <c r="G24" s="61"/>
      <c r="H24" s="61"/>
      <c r="I24" s="8"/>
    </row>
    <row r="25" spans="2:13" ht="6" customHeight="1" thickBot="1" x14ac:dyDescent="0.35">
      <c r="B25" s="6"/>
      <c r="C25" s="22"/>
      <c r="D25" s="22"/>
      <c r="E25" s="22"/>
      <c r="F25" s="22"/>
      <c r="G25" s="22"/>
      <c r="H25" s="23"/>
      <c r="I25" s="8"/>
    </row>
    <row r="26" spans="2:13" ht="20.100000000000001" customHeight="1" thickBot="1" x14ac:dyDescent="0.35">
      <c r="B26" s="6"/>
      <c r="C26" s="10" t="s">
        <v>13</v>
      </c>
      <c r="D26" s="10"/>
      <c r="E26" s="63">
        <v>0</v>
      </c>
      <c r="F26" s="64"/>
      <c r="G26" s="7"/>
      <c r="H26" s="55">
        <f>+IF(E26&gt;=5,15,+E26*3)</f>
        <v>0</v>
      </c>
      <c r="I26" s="8"/>
    </row>
    <row r="27" spans="2:13" s="29" customFormat="1" ht="6" customHeight="1" x14ac:dyDescent="0.25">
      <c r="B27" s="28"/>
      <c r="C27" s="62"/>
      <c r="D27" s="62"/>
      <c r="E27" s="62"/>
      <c r="F27" s="62"/>
      <c r="G27" s="62"/>
      <c r="H27" s="62"/>
      <c r="I27" s="30"/>
    </row>
    <row r="28" spans="2:13" s="29" customFormat="1" ht="48.6" customHeight="1" x14ac:dyDescent="0.25">
      <c r="B28" s="28"/>
      <c r="C28" s="68" t="s">
        <v>16</v>
      </c>
      <c r="D28" s="68"/>
      <c r="E28" s="68"/>
      <c r="F28" s="68"/>
      <c r="G28" s="68"/>
      <c r="H28" s="68"/>
      <c r="I28" s="30"/>
    </row>
    <row r="29" spans="2:13" s="29" customFormat="1" ht="26.1" customHeight="1" x14ac:dyDescent="0.25">
      <c r="B29" s="28"/>
      <c r="C29" s="68" t="s">
        <v>21</v>
      </c>
      <c r="D29" s="68"/>
      <c r="E29" s="68"/>
      <c r="F29" s="68"/>
      <c r="G29" s="68"/>
      <c r="H29" s="68"/>
      <c r="I29" s="30"/>
    </row>
    <row r="30" spans="2:13" s="29" customFormat="1" ht="6" customHeight="1" thickBot="1" x14ac:dyDescent="0.3">
      <c r="B30" s="28"/>
      <c r="C30" s="61"/>
      <c r="D30" s="61"/>
      <c r="E30" s="61"/>
      <c r="F30" s="61"/>
      <c r="G30" s="61"/>
      <c r="H30" s="61"/>
      <c r="I30" s="30"/>
    </row>
    <row r="31" spans="2:13" ht="6" customHeight="1" thickBot="1" x14ac:dyDescent="0.35">
      <c r="B31" s="6"/>
      <c r="C31" s="22"/>
      <c r="D31" s="22"/>
      <c r="E31" s="22"/>
      <c r="F31" s="22"/>
      <c r="G31" s="22"/>
      <c r="H31" s="23"/>
      <c r="I31" s="8"/>
    </row>
    <row r="32" spans="2:13" ht="20.100000000000001" customHeight="1" thickBot="1" x14ac:dyDescent="0.35">
      <c r="B32" s="6"/>
      <c r="C32" s="10" t="s">
        <v>14</v>
      </c>
      <c r="D32" s="10"/>
      <c r="E32" s="66" t="s">
        <v>3</v>
      </c>
      <c r="F32" s="67"/>
      <c r="G32" s="51"/>
      <c r="H32" s="53">
        <f>+IF(E32="SI",15,0)</f>
        <v>0</v>
      </c>
      <c r="I32" s="8"/>
    </row>
    <row r="33" spans="2:9" ht="18" customHeight="1" x14ac:dyDescent="0.3">
      <c r="B33" s="6"/>
      <c r="C33" s="10" t="s">
        <v>15</v>
      </c>
      <c r="D33" s="10"/>
      <c r="E33" s="46"/>
      <c r="F33" s="46"/>
      <c r="G33" s="31"/>
      <c r="H33" s="45"/>
      <c r="I33" s="8"/>
    </row>
    <row r="34" spans="2:9" ht="6" customHeight="1" x14ac:dyDescent="0.3">
      <c r="B34" s="6"/>
      <c r="C34" s="15"/>
      <c r="D34" s="15"/>
      <c r="E34" s="15"/>
      <c r="F34" s="15"/>
      <c r="G34" s="15"/>
      <c r="H34" s="16"/>
      <c r="I34" s="8"/>
    </row>
    <row r="35" spans="2:9" s="47" customFormat="1" ht="45" customHeight="1" x14ac:dyDescent="0.3">
      <c r="B35" s="48"/>
      <c r="C35" s="65" t="s">
        <v>18</v>
      </c>
      <c r="D35" s="65"/>
      <c r="E35" s="65"/>
      <c r="F35" s="65"/>
      <c r="G35" s="65"/>
      <c r="H35" s="65"/>
      <c r="I35" s="49"/>
    </row>
    <row r="36" spans="2:9" s="32" customFormat="1" ht="15" customHeight="1" x14ac:dyDescent="0.25">
      <c r="B36" s="33"/>
      <c r="C36" s="65" t="s">
        <v>22</v>
      </c>
      <c r="D36" s="65"/>
      <c r="E36" s="65"/>
      <c r="F36" s="65"/>
      <c r="G36" s="65"/>
      <c r="H36" s="65"/>
      <c r="I36" s="34"/>
    </row>
    <row r="37" spans="2:9" ht="6" customHeight="1" thickBot="1" x14ac:dyDescent="0.35">
      <c r="B37" s="6"/>
      <c r="C37" s="61"/>
      <c r="D37" s="61"/>
      <c r="E37" s="61"/>
      <c r="F37" s="61"/>
      <c r="G37" s="61"/>
      <c r="H37" s="61"/>
      <c r="I37" s="8"/>
    </row>
    <row r="38" spans="2:9" ht="6" customHeight="1" thickBot="1" x14ac:dyDescent="0.35">
      <c r="B38" s="6"/>
      <c r="C38" s="15"/>
      <c r="D38" s="15"/>
      <c r="E38" s="15"/>
      <c r="F38" s="15"/>
      <c r="G38" s="15"/>
      <c r="H38" s="16"/>
      <c r="I38" s="8"/>
    </row>
    <row r="39" spans="2:9" ht="20.100000000000001" customHeight="1" thickBot="1" x14ac:dyDescent="0.35">
      <c r="B39" s="6"/>
      <c r="C39" s="10" t="s">
        <v>23</v>
      </c>
      <c r="D39" s="10"/>
      <c r="E39" s="66" t="s">
        <v>3</v>
      </c>
      <c r="F39" s="67"/>
      <c r="G39" s="51"/>
      <c r="H39" s="54">
        <f>+IF(E39="SI",10,0)</f>
        <v>0</v>
      </c>
      <c r="I39" s="8"/>
    </row>
    <row r="40" spans="2:9" ht="6" customHeight="1" x14ac:dyDescent="0.3">
      <c r="B40" s="6"/>
      <c r="C40" s="15"/>
      <c r="D40" s="15"/>
      <c r="E40" s="15"/>
      <c r="F40" s="15"/>
      <c r="G40" s="15"/>
      <c r="H40" s="16"/>
      <c r="I40" s="8"/>
    </row>
    <row r="41" spans="2:9" s="32" customFormat="1" ht="50.1" customHeight="1" x14ac:dyDescent="0.25">
      <c r="B41" s="33"/>
      <c r="C41" s="65" t="s">
        <v>17</v>
      </c>
      <c r="D41" s="65"/>
      <c r="E41" s="65"/>
      <c r="F41" s="65"/>
      <c r="G41" s="65"/>
      <c r="H41" s="65"/>
      <c r="I41" s="34"/>
    </row>
    <row r="42" spans="2:9" ht="6" customHeight="1" thickBot="1" x14ac:dyDescent="0.35">
      <c r="B42" s="6"/>
      <c r="C42" s="61"/>
      <c r="D42" s="61"/>
      <c r="E42" s="61"/>
      <c r="F42" s="61"/>
      <c r="G42" s="61"/>
      <c r="H42" s="61"/>
      <c r="I42" s="8"/>
    </row>
    <row r="43" spans="2:9" ht="6" customHeight="1" thickBot="1" x14ac:dyDescent="0.35">
      <c r="B43" s="6"/>
      <c r="C43" s="22"/>
      <c r="D43" s="22"/>
      <c r="E43" s="22"/>
      <c r="F43" s="22"/>
      <c r="G43" s="22"/>
      <c r="H43" s="23"/>
      <c r="I43" s="8"/>
    </row>
    <row r="44" spans="2:9" ht="20.100000000000001" customHeight="1" thickBot="1" x14ac:dyDescent="0.35">
      <c r="B44" s="6"/>
      <c r="C44" s="10" t="s">
        <v>24</v>
      </c>
      <c r="D44" s="10"/>
      <c r="E44" s="66" t="s">
        <v>3</v>
      </c>
      <c r="F44" s="67"/>
      <c r="G44" s="51"/>
      <c r="H44" s="53">
        <f>+IF(E44="SI",5,0)</f>
        <v>0</v>
      </c>
      <c r="I44" s="8"/>
    </row>
    <row r="45" spans="2:9" ht="6" customHeight="1" x14ac:dyDescent="0.3">
      <c r="B45" s="6"/>
      <c r="C45" s="15"/>
      <c r="D45" s="15"/>
      <c r="E45" s="15"/>
      <c r="F45" s="15"/>
      <c r="G45" s="15"/>
      <c r="H45" s="16"/>
      <c r="I45" s="8"/>
    </row>
    <row r="46" spans="2:9" s="32" customFormat="1" ht="45" customHeight="1" x14ac:dyDescent="0.25">
      <c r="B46" s="33"/>
      <c r="C46" s="65" t="s">
        <v>25</v>
      </c>
      <c r="D46" s="65"/>
      <c r="E46" s="65"/>
      <c r="F46" s="65"/>
      <c r="G46" s="65"/>
      <c r="H46" s="65"/>
      <c r="I46" s="34"/>
    </row>
    <row r="47" spans="2:9" ht="6" customHeight="1" thickBot="1" x14ac:dyDescent="0.35">
      <c r="B47" s="6"/>
      <c r="C47" s="61"/>
      <c r="D47" s="61"/>
      <c r="E47" s="61"/>
      <c r="F47" s="61"/>
      <c r="G47" s="61"/>
      <c r="H47" s="61"/>
      <c r="I47" s="8"/>
    </row>
    <row r="48" spans="2:9" ht="6" customHeight="1" thickBot="1" x14ac:dyDescent="0.35">
      <c r="B48" s="6"/>
      <c r="C48" s="22"/>
      <c r="D48" s="22"/>
      <c r="E48" s="22"/>
      <c r="F48" s="22"/>
      <c r="G48" s="22"/>
      <c r="H48" s="23"/>
      <c r="I48" s="8"/>
    </row>
    <row r="49" spans="2:9" ht="20.100000000000001" customHeight="1" thickBot="1" x14ac:dyDescent="0.35">
      <c r="B49" s="6"/>
      <c r="C49" s="35" t="s">
        <v>4</v>
      </c>
      <c r="D49" s="35"/>
      <c r="E49" s="25"/>
      <c r="F49" s="25"/>
      <c r="G49" s="36"/>
      <c r="H49" s="52">
        <f>+H10+H18+H26+H32+H39+H44</f>
        <v>0</v>
      </c>
      <c r="I49" s="8"/>
    </row>
    <row r="50" spans="2:9" ht="6" customHeight="1" thickBot="1" x14ac:dyDescent="0.35">
      <c r="B50" s="37"/>
      <c r="C50" s="38"/>
      <c r="D50" s="38"/>
      <c r="E50" s="38"/>
      <c r="F50" s="38"/>
      <c r="G50" s="38"/>
      <c r="H50" s="38"/>
      <c r="I50" s="39"/>
    </row>
    <row r="51" spans="2:9" ht="9" customHeight="1" x14ac:dyDescent="0.3"/>
  </sheetData>
  <sheetProtection algorithmName="SHA-512" hashValue="Z63wyJZjzY8c8hYTXcpxzR4n+JXwAxRJOp8nq8ax7TQ0xQxlUH8NVaQrTA1eMBMIT0bWWpFIEUan0jJZRACWaA==" saltValue="JPr9Qz7DqwehecEiffej4g==" spinCount="100000" sheet="1" objects="1" scenarios="1"/>
  <mergeCells count="25">
    <mergeCell ref="C35:H35"/>
    <mergeCell ref="C14:H14"/>
    <mergeCell ref="C10:F10"/>
    <mergeCell ref="C3:H3"/>
    <mergeCell ref="C15:H15"/>
    <mergeCell ref="E8:F8"/>
    <mergeCell ref="E20:F20"/>
    <mergeCell ref="C23:H23"/>
    <mergeCell ref="C4:H4"/>
    <mergeCell ref="C16:H16"/>
    <mergeCell ref="C30:H30"/>
    <mergeCell ref="C27:H27"/>
    <mergeCell ref="E26:F26"/>
    <mergeCell ref="C47:H47"/>
    <mergeCell ref="C46:H46"/>
    <mergeCell ref="E44:F44"/>
    <mergeCell ref="C29:H29"/>
    <mergeCell ref="C28:H28"/>
    <mergeCell ref="E32:F32"/>
    <mergeCell ref="C42:H42"/>
    <mergeCell ref="C24:H24"/>
    <mergeCell ref="E39:F39"/>
    <mergeCell ref="C41:H41"/>
    <mergeCell ref="C37:H37"/>
    <mergeCell ref="C36:H3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Width="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Servizio!#REF!</xm:f>
          </x14:formula1>
          <xm:sqref>E49:F49</xm:sqref>
        </x14:dataValidation>
        <x14:dataValidation type="list" allowBlank="1" showInputMessage="1" showErrorMessage="1" xr:uid="{9F6CFAD2-C197-4A21-851A-6E687F238120}">
          <x14:formula1>
            <xm:f>Servizio!$B$7:$B$8</xm:f>
          </x14:formula1>
          <xm:sqref>E32:F32 E39:F39 E44:F44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1"/>
  <sheetViews>
    <sheetView workbookViewId="0">
      <selection activeCell="C6" sqref="C6"/>
    </sheetView>
  </sheetViews>
  <sheetFormatPr defaultColWidth="12.140625" defaultRowHeight="12.75" x14ac:dyDescent="0.25"/>
  <cols>
    <col min="1" max="1" width="7" style="1" customWidth="1"/>
    <col min="2" max="2" width="46.140625" style="1" customWidth="1"/>
    <col min="3" max="3" width="35.140625" style="1" customWidth="1"/>
    <col min="4" max="16384" width="12.140625" style="1"/>
  </cols>
  <sheetData>
    <row r="1" spans="2:4" s="42" customFormat="1" x14ac:dyDescent="0.25">
      <c r="B1" s="42" t="s">
        <v>11</v>
      </c>
    </row>
    <row r="2" spans="2:4" s="42" customFormat="1" x14ac:dyDescent="0.25"/>
    <row r="3" spans="2:4" s="42" customFormat="1" ht="14.45" customHeight="1" x14ac:dyDescent="0.25">
      <c r="C3" s="42" t="s">
        <v>10</v>
      </c>
    </row>
    <row r="4" spans="2:4" x14ac:dyDescent="0.25">
      <c r="B4" s="40" t="s">
        <v>26</v>
      </c>
      <c r="C4" s="1" t="s">
        <v>12</v>
      </c>
    </row>
    <row r="5" spans="2:4" x14ac:dyDescent="0.25">
      <c r="B5" s="1">
        <f>+IF(Griglia!E12&gt;=60,0,+IF(Griglia!E12&lt;=30,30,-Griglia!E12+60))</f>
        <v>0</v>
      </c>
      <c r="C5" s="43">
        <v>46203</v>
      </c>
      <c r="D5" s="43"/>
    </row>
    <row r="6" spans="2:4" x14ac:dyDescent="0.25">
      <c r="B6" s="40" t="s">
        <v>29</v>
      </c>
    </row>
    <row r="7" spans="2:4" x14ac:dyDescent="0.25">
      <c r="B7" s="42" t="s">
        <v>3</v>
      </c>
      <c r="C7" s="44"/>
      <c r="D7" s="59"/>
    </row>
    <row r="8" spans="2:4" x14ac:dyDescent="0.25">
      <c r="B8" s="42" t="s">
        <v>28</v>
      </c>
    </row>
    <row r="9" spans="2:4" x14ac:dyDescent="0.25">
      <c r="C9" s="44"/>
    </row>
    <row r="11" spans="2:4" x14ac:dyDescent="0.25">
      <c r="C11" s="44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D1C5C3E57A0E4BA9626AEE6E2CC522" ma:contentTypeVersion="11" ma:contentTypeDescription="Creare un nuovo documento." ma:contentTypeScope="" ma:versionID="14a32aff9f65a8b03fafd450154b943f">
  <xsd:schema xmlns:xsd="http://www.w3.org/2001/XMLSchema" xmlns:xs="http://www.w3.org/2001/XMLSchema" xmlns:p="http://schemas.microsoft.com/office/2006/metadata/properties" xmlns:ns3="23f71d2d-652f-42b4-adc9-c9a2a045690b" xmlns:ns4="cfcbc594-5675-4d21-ab93-4e7dfbb3476c" targetNamespace="http://schemas.microsoft.com/office/2006/metadata/properties" ma:root="true" ma:fieldsID="3dbaf2971e707dd7c77c4e4d1e6e65fb" ns3:_="" ns4:_="">
    <xsd:import namespace="23f71d2d-652f-42b4-adc9-c9a2a045690b"/>
    <xsd:import namespace="cfcbc594-5675-4d21-ab93-4e7dfbb347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71d2d-652f-42b4-adc9-c9a2a0456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bc594-5675-4d21-ab93-4e7dfbb347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4DC0D7-1B31-4ABF-8EC6-169616DE8D21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23f71d2d-652f-42b4-adc9-c9a2a045690b"/>
    <ds:schemaRef ds:uri="http://schemas.microsoft.com/office/2006/metadata/properties"/>
    <ds:schemaRef ds:uri="http://purl.org/dc/dcmitype/"/>
    <ds:schemaRef ds:uri="http://schemas.microsoft.com/office/infopath/2007/PartnerControls"/>
    <ds:schemaRef ds:uri="cfcbc594-5675-4d21-ab93-4e7dfbb3476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747E8C-20E1-4447-9C92-C92E528A7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f71d2d-652f-42b4-adc9-c9a2a045690b"/>
    <ds:schemaRef ds:uri="cfcbc594-5675-4d21-ab93-4e7dfbb34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B1D953-33A4-467E-9C17-AE9DC8077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</vt:lpstr>
      <vt:lpstr>Servizio</vt:lpstr>
      <vt:lpstr>Griglia!Area_stampa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2025-01-10T12:12:31Z</cp:lastPrinted>
  <dcterms:created xsi:type="dcterms:W3CDTF">2022-02-11T12:34:50Z</dcterms:created>
  <dcterms:modified xsi:type="dcterms:W3CDTF">2026-07-02T07:52:59Z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0x010100E0D1C5C3E57A0E4BA9626AEE6E2CC522</vt:lpwstr>
  </property>
</Properties>
</file>